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Приложение 6" sheetId="1" state="visible" r:id="rId2"/>
    <sheet name="Лист2" sheetId="2" state="visible" r:id="rId3"/>
    <sheet name="Лист3" sheetId="3" state="visible" r:id="rId4"/>
    <sheet name="Приложение 6 БЮДЕТ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<sst xmlns="http://schemas.openxmlformats.org/spreadsheetml/2006/main" count="775" uniqueCount="170">
  <si>
    <t xml:space="preserve">Приложение № 6</t>
  </si>
  <si>
    <t xml:space="preserve">к решению Совета Жирновского городского поселения «О бюджете городского поселения Жирновское Жирновского муниципального района Волгоградской области на 2021 год и на плановый период 2022 и 2023 годов» </t>
  </si>
  <si>
    <t xml:space="preserve">от ________№___________</t>
  </si>
  <si>
    <t xml:space="preserve">Распределение бюджетных ассигнований бюджета городского поселения Жирновское Жирновского муниципального района Волгоградской области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</t>
  </si>
  <si>
    <t xml:space="preserve">на 2021 год</t>
  </si>
  <si>
    <t xml:space="preserve">(тыс. рублей)</t>
  </si>
  <si>
    <t xml:space="preserve">Наименование</t>
  </si>
  <si>
    <t xml:space="preserve">раздел</t>
  </si>
  <si>
    <t xml:space="preserve">подраздел</t>
  </si>
  <si>
    <t xml:space="preserve">Целевая статья</t>
  </si>
  <si>
    <t xml:space="preserve">Вид расходов</t>
  </si>
  <si>
    <t xml:space="preserve">Сумма</t>
  </si>
  <si>
    <t xml:space="preserve">Общегосударственные вопросы</t>
  </si>
  <si>
    <t xml:space="preserve">01</t>
  </si>
  <si>
    <t xml:space="preserve">Функционирование высшего должностного лица субъекта Российской  Федерации и муниципального образования</t>
  </si>
  <si>
    <t xml:space="preserve">02</t>
  </si>
  <si>
    <t xml:space="preserve">Непрограммные направления обеспечения деятельности  органов местного самоуправления </t>
  </si>
  <si>
    <t xml:space="preserve">90 0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</si>
  <si>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</si>
  <si>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</si>
  <si>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</t>
  </si>
  <si>
    <t xml:space="preserve">Обеспечение деятельности муниципальных органов местного самоуправления Жирновского муниципального района</t>
  </si>
  <si>
    <t xml:space="preserve">90 0 </t>
  </si>
  <si>
    <t xml:space="preserve">Непрограммные направления обеспечения деятельности органов местного самоуправления </t>
  </si>
  <si>
    <t xml:space="preserve">Расходы за счёт городского бюджета</t>
  </si>
  <si>
    <t xml:space="preserve">Закупка товаров, работ и услуг для обеспечения государственных муниципальных нужд</t>
  </si>
  <si>
    <t xml:space="preserve">Закупка товаров, работ и услуг для государственных (муниципальных) нужд</t>
  </si>
  <si>
    <t xml:space="preserve">Жилищный контроль за счет переданных полномочий с бюджетов поселений</t>
  </si>
  <si>
    <t xml:space="preserve">Иные межбюджетные трансферты из бюджетов поселений по соглашениям о передаче части полномочий органами местного самоуправления в области градостроительной деятельности</t>
  </si>
  <si>
    <t xml:space="preserve">Иные бюджетные ассигнования</t>
  </si>
  <si>
    <t xml:space="preserve">Расходы за счёт субвенции из областного бюджета на организационное обеспечение деятельности территориальных административных комиссий</t>
  </si>
  <si>
    <t xml:space="preserve">Обеспечение деятельности финансовых, налоговых и таможенных органов и органов финансового (финансово-бюджетного) надзора</t>
  </si>
  <si>
    <t xml:space="preserve">06</t>
  </si>
  <si>
    <t xml:space="preserve">Непрограммные расходы  органов местного самоуправления</t>
  </si>
  <si>
    <t xml:space="preserve">Иные межбюджетные трансферты (передача полномочий по исполнению внешнего контроля )</t>
  </si>
  <si>
    <t xml:space="preserve">Переданные полномочия по осуществлению внешнего  муниципального финансового контроля от городских и сельских поселений</t>
  </si>
  <si>
    <t xml:space="preserve">90 0 00 80250</t>
  </si>
  <si>
    <t xml:space="preserve">Резервный фонд</t>
  </si>
  <si>
    <t xml:space="preserve">Непрограммные расходы  органов местного самоуправления Жирновского городского поселения</t>
  </si>
  <si>
    <t xml:space="preserve">99 0</t>
  </si>
  <si>
    <t xml:space="preserve">Резервный фонд администрацииЖирновского городского поселения</t>
  </si>
  <si>
    <t xml:space="preserve">Другие общегосударственные вопросы</t>
  </si>
  <si>
    <t xml:space="preserve">13</t>
  </si>
  <si>
    <t xml:space="preserve">Программные расходы</t>
  </si>
  <si>
    <t xml:space="preserve">Муниципальная программа «Управление  муниципальной  собственностью  Жирновского  городского  поселения  Жирновского  муниципального  района  Волгоградской  области»</t>
  </si>
  <si>
    <t xml:space="preserve">05 0</t>
  </si>
  <si>
    <t xml:space="preserve">Мероприятия по землеустройству и землепользованию</t>
  </si>
  <si>
    <t xml:space="preserve">05  0 </t>
  </si>
  <si>
    <t xml:space="preserve">Обеспечение приватизации, оценки недвижимости, признание прав и регулирование отношений по государственной и муниципальной собственности</t>
  </si>
  <si>
    <t xml:space="preserve">Содержание муниципального имущества</t>
  </si>
  <si>
    <t xml:space="preserve">Ежемесячные взносы на капитальный  ремонт муниципального имущества, принадлежащего на праве собственности</t>
  </si>
  <si>
    <t xml:space="preserve">Непрограммные расходы</t>
  </si>
  <si>
    <t xml:space="preserve">Закупка товаров, работ и услуг для обеспечения государственных (муниципальных) нужд</t>
  </si>
  <si>
    <t xml:space="preserve">99 0 </t>
  </si>
  <si>
    <t xml:space="preserve">Социальное обеспечение и иные выплаты населению</t>
  </si>
  <si>
    <t xml:space="preserve">Иные бюджетные ассигнования (резерв)</t>
  </si>
  <si>
    <t xml:space="preserve">Национальная оборона</t>
  </si>
  <si>
    <t xml:space="preserve">Мобилизационная и вневойсковая подготовка</t>
  </si>
  <si>
    <t xml:space="preserve">03</t>
  </si>
  <si>
    <t xml:space="preserve">Расходы за счёт субвенции из областного бюджета на осуществление полномочий по первичному воинскому учёту на территориях, где отсутствуют военные комиссариаты</t>
  </si>
  <si>
    <t xml:space="preserve"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</si>
  <si>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</t>
  </si>
  <si>
    <t xml:space="preserve">10</t>
  </si>
  <si>
    <t xml:space="preserve">Муниципальная программа «Обеспечение  безопасности  граждан  на  водных  объектах  Жирновского  городского  поселения  Жирновского муниципального района Волгоградской области»</t>
  </si>
  <si>
    <t xml:space="preserve">01 0</t>
  </si>
  <si>
    <t xml:space="preserve">Муниципальная программа «Обеспечение  пожарной  безопасности  Жирновского  городского  поселения  Жирновского муниципального района Волгоградской области»</t>
  </si>
  <si>
    <t xml:space="preserve">02 0</t>
  </si>
  <si>
    <t xml:space="preserve">Муниципальная программа « 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</si>
  <si>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 xml:space="preserve">03 0</t>
  </si>
  <si>
    <t xml:space="preserve">Национальная экономика</t>
  </si>
  <si>
    <t xml:space="preserve">Сельское хозяйство и рыболовство</t>
  </si>
  <si>
    <t xml:space="preserve">05</t>
  </si>
  <si>
    <t xml:space="preserve">Расходы за счёт субвенции областного бюджета на осуществление полномочий Волгоградской области, переданных органам местного самоуправления,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(биометрических ям)</t>
  </si>
  <si>
    <t xml:space="preserve">Транспорт</t>
  </si>
  <si>
    <t xml:space="preserve">08</t>
  </si>
  <si>
    <t xml:space="preserve">Закупка товаров, работ и услуг для обеспечения государственных (муниципальных) нужд (внутригородские перевозки)</t>
  </si>
  <si>
    <t xml:space="preserve">Расходы за счёт субвенции областного бюджета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</si>
  <si>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 xml:space="preserve">Дорожное хозяйство</t>
  </si>
  <si>
    <t xml:space="preserve">09</t>
  </si>
  <si>
    <t xml:space="preserve">Закупка товаров, работ и услуг для обеспечения государственных (муниципальных) нужд (за счёт дорожного фонда)</t>
  </si>
  <si>
    <t xml:space="preserve">Жилищно-коммунальное хозяйство</t>
  </si>
  <si>
    <t xml:space="preserve">Благоустройство </t>
  </si>
  <si>
    <t xml:space="preserve">Муниципальная программа  «Формирование современной городской среды  Жирновского  городского  поселения »</t>
  </si>
  <si>
    <t xml:space="preserve">10 0</t>
  </si>
  <si>
    <t xml:space="preserve">Расходы за счёт субсидии из областного бюджетов в целях софинансирования муниципальных программ формирования современной городской среды</t>
  </si>
  <si>
    <t xml:space="preserve">Непрограммные расходы  </t>
  </si>
  <si>
    <t xml:space="preserve">Закупка товаров, работ и услуг для обеспечения государственных (муниципальных) нужд (уличное освещение)</t>
  </si>
  <si>
    <t xml:space="preserve">Закупка товаров, работ и услуг для обеспечения государственных (муниципальных) нужд (озеленение)</t>
  </si>
  <si>
    <t xml:space="preserve">Закупка товаров, работ и услуг для обеспечения государственных (муниципальных) нужд (содержание мест захоронения)</t>
  </si>
  <si>
    <t xml:space="preserve">Прочие мероприятия в сфере благоустройства</t>
  </si>
  <si>
    <t xml:space="preserve">Другие вопросы в области жилищно-коммунального хозяйства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</si>
  <si>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</si>
  <si>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Образование</t>
  </si>
  <si>
    <t xml:space="preserve">07</t>
  </si>
  <si>
    <t xml:space="preserve">Молодёжная политика и оздоровление детей</t>
  </si>
  <si>
    <t xml:space="preserve">Муниципальная программа «Реализация молодёжной политики на территории Жирновского городского  поселения Жирновского муниципального района Волгоградской области»</t>
  </si>
  <si>
    <t xml:space="preserve">06 0</t>
  </si>
  <si>
    <t xml:space="preserve">Расходы за счёт субсидии из областного бюджета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</si>
  <si>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03 4</t>
  </si>
  <si>
    <t xml:space="preserve">Культура и кинематография</t>
  </si>
  <si>
    <t xml:space="preserve">Культура </t>
  </si>
  <si>
    <t xml:space="preserve">08 </t>
  </si>
  <si>
    <t xml:space="preserve">Муниципальная программа «Основные направления развития культуры Жирновского городского поселения Жирновского муниципального района Волгоградской области»</t>
  </si>
  <si>
    <t xml:space="preserve">07 0</t>
  </si>
  <si>
    <t xml:space="preserve">Иные межбюджетные трансферты (передача полномочий )</t>
  </si>
  <si>
    <t xml:space="preserve">Предоставление субсидий бюджетным учреждениям и иным некоммерческим организациям за счёт переданных полномочий из бюджета поселения</t>
  </si>
  <si>
    <t xml:space="preserve">Социальная политика</t>
  </si>
  <si>
    <t xml:space="preserve">Пенсионное обеспечение</t>
  </si>
  <si>
    <t xml:space="preserve">10 </t>
  </si>
  <si>
    <t xml:space="preserve">Социальное обеспечение населения</t>
  </si>
  <si>
    <t xml:space="preserve">Социальное обеспечение и иные выплаты населению (выплаты почётным гражданам)</t>
  </si>
  <si>
    <t xml:space="preserve">Охрана семьи и детства</t>
  </si>
  <si>
    <t xml:space="preserve">08 0</t>
  </si>
  <si>
    <t xml:space="preserve">Муниципальная программа «Улучшение жилищных условий молодых семей Жирновского городского поселения Жирновского муниципального района Волгоградской области»</t>
  </si>
  <si>
    <t xml:space="preserve">Физическая культура и спорт</t>
  </si>
  <si>
    <t xml:space="preserve">Физическая культура </t>
  </si>
  <si>
    <t xml:space="preserve">11</t>
  </si>
  <si>
    <t xml:space="preserve">Муниципальная программа «Развитие массовой физической культуры и спорта  на территории  Жирновского городского  поселения Жирновского муниципального района Волгоградской области»</t>
  </si>
  <si>
    <t xml:space="preserve">04 0</t>
  </si>
  <si>
    <t xml:space="preserve">Средства массовой информации</t>
  </si>
  <si>
    <t xml:space="preserve">12</t>
  </si>
  <si>
    <t xml:space="preserve">Периодическая печать и издательства</t>
  </si>
  <si>
    <t xml:space="preserve">Обслуживание государственного и муниципального долга</t>
  </si>
  <si>
    <t xml:space="preserve">Обслуживание государственного внутреннего и муниципального долга</t>
  </si>
  <si>
    <t xml:space="preserve">Процентные платежи по кредитам кредитных организаций</t>
  </si>
  <si>
    <t xml:space="preserve">Обслуживание государственного (муниципального) долга</t>
  </si>
  <si>
    <t xml:space="preserve">ВСЕГО</t>
  </si>
  <si>
    <t xml:space="preserve">Х</t>
  </si>
  <si>
    <t xml:space="preserve">                                                                                 </t>
  </si>
  <si>
    <t xml:space="preserve">Председатель Совета 
Жирновского городского поселения </t>
  </si>
  <si>
    <t xml:space="preserve">____________</t>
  </si>
  <si>
    <t xml:space="preserve">   А.К. Кудрявцев</t>
  </si>
  <si>
    <t xml:space="preserve">Приложение № 4</t>
  </si>
  <si>
    <t xml:space="preserve">к решению Совета Жирновского городского поселения</t>
  </si>
  <si>
    <t xml:space="preserve">От 16.12.2022 №25/158</t>
  </si>
  <si>
    <t xml:space="preserve">на 2023 год</t>
  </si>
  <si>
    <t xml:space="preserve">ОБЩЕГОСУДАРСТВЕННЫЕ  ВОПРОСЫ</t>
  </si>
  <si>
    <t xml:space="preserve">00</t>
  </si>
  <si>
    <t xml:space="preserve">Непрограммные направления обеспечения деятельности  органов местного самоуправления Жирновского городского поселения</t>
  </si>
  <si>
    <t xml:space="preserve">Непрограммные направления обеспечения деятельности органов местного самоуправления Жирновского городского поселения </t>
  </si>
  <si>
    <t xml:space="preserve">Межбюджетные трансферты </t>
  </si>
  <si>
    <t xml:space="preserve">Резервные фонды</t>
  </si>
  <si>
    <t xml:space="preserve">Муниципальная программа «Управление  муниципальной  собственностью  Жирновского  городского  поселения  Жирновского  муниципального  района  Волгоградской области»</t>
  </si>
  <si>
    <t xml:space="preserve">Муниципальная программа «Развитие территориального общественного самоуправления в Жирновском городском поселении  Жирновского  муниципального  района  Волгоградской области»</t>
  </si>
  <si>
    <t xml:space="preserve">09 0</t>
  </si>
  <si>
    <t xml:space="preserve">НАЦИОНАЛЬНАЯ ОБОРОНА</t>
  </si>
  <si>
    <t xml:space="preserve">НАЦИОНАЛЬНАЯ БЕЗОПАСНОСТЬ И ПРАВООХРАНИТЕЛЬНАЯ ДЕЯТЕЛЬНОСТЬ</t>
  </si>
  <si>
    <t xml:space="preserve">Муниципальная программа «Обеспечение  пожарной безопасности Жирновского  городского поселения Жирновского муниципального района Волгоградской области»</t>
  </si>
  <si>
    <t xml:space="preserve">Муниципальная программа «Профилактика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</si>
  <si>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 xml:space="preserve">НАЦИОНАЛЬНАЯ ЭКОНОМИКА</t>
  </si>
  <si>
    <t xml:space="preserve">Закупка товаров, работ и услуг для обеспечения государственных (муниципальных) нужд </t>
  </si>
  <si>
    <t xml:space="preserve">Дорожное хозяйство (дорожные фонды)</t>
  </si>
  <si>
    <t xml:space="preserve">Другие вопросы в области национальной экономики</t>
  </si>
  <si>
    <t xml:space="preserve">Муниципальная программа «Архитектура и градостроительство в городском поселении  Жирновское Жирновского муниципального района Волгоградской области»</t>
  </si>
  <si>
    <t xml:space="preserve">ЖИЛИЩНО-КОММУНАЛЬНОЕ ХОЗЯЙСТВО</t>
  </si>
  <si>
    <t xml:space="preserve">Коммунальное хозяйство</t>
  </si>
  <si>
    <t xml:space="preserve">Межбюджетные трансферты</t>
  </si>
  <si>
    <t xml:space="preserve">Муниципальная программа «Формирование современной городской среды Жирновского  городского  поселения»</t>
  </si>
  <si>
    <t xml:space="preserve">ОБРАЗОВАНИЕ</t>
  </si>
  <si>
    <t xml:space="preserve">Молодёжная политика </t>
  </si>
  <si>
    <t xml:space="preserve">Культура, кинематография</t>
  </si>
  <si>
    <t xml:space="preserve">СОЦИАЛЬНАЯ ПОЛИТИКА</t>
  </si>
  <si>
    <t xml:space="preserve">ФИЗИЧЕСКАЯ КУЛЬТУРА И СПОРТ</t>
  </si>
  <si>
    <t xml:space="preserve">Муниципальная программа «Развитие массовой физической культуры и спорта  на территории Жирновского городского  поселения Жирновского муниципального района Волгоградской области»</t>
  </si>
  <si>
    <t xml:space="preserve">СРЕДСТВА МАССОВОЙ ИНФОРМАЦИИ</t>
  </si>
  <si>
    <t xml:space="preserve">ОБСЛУЖИВАНИЕ ГОСУДАРСТВЕННОГО (МУНИЦИПАЛЬНОГО) ДОЛГА</t>
  </si>
  <si>
    <t xml:space="preserve">Обслуживание государственного (муниципального) внутреннего долга</t>
  </si>
  <si>
    <t xml:space="preserve">Председатель Совета</t>
  </si>
  <si>
    <t xml:space="preserve">Жирновского городского поселения</t>
  </si>
  <si>
    <t xml:space="preserve">А.К. Кудрявцев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</si>
</sst>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#,##0"/>
    <numFmt numFmtId="168" formatCode="#,##0.0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2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2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F149"/>
  <sheetViews>
    <sheetView showFormulas="false" showGridLines="true" showRowColHeaders="true" showZeros="true" rightToLeft="false" tabSelected="false" showOutlineSymbols="true" defaultGridColor="true" view="normal" topLeftCell="A73" colorId="64" zoomScale="100" zoomScaleNormal="100" zoomScalePageLayoutView="100" workbookViewId="0">
      <selection pane="topLeft" activeCell="F87" activeCellId="0" sqref="F87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53"/>
    <col collapsed="false" customWidth="true" hidden="false" outlineLevel="0" max="2" min="2" style="1" width="11"/>
    <col collapsed="false" customWidth="true" hidden="false" outlineLevel="0" max="3" min="3" style="1" width="11.14"/>
    <col collapsed="false" customWidth="true" hidden="false" outlineLevel="0" max="4" min="4" style="1" width="13.15"/>
    <col collapsed="false" customWidth="true" hidden="false" outlineLevel="0" max="5" min="5" style="1" width="14.14"/>
    <col collapsed="false" customWidth="true" hidden="false" outlineLevel="0" max="6" min="6" style="1" width="14.29"/>
    <col collapsed="false" customWidth="false" hidden="false" outlineLevel="0" max="16384" min="7" style="1" width="9.14"/>
  </cols>
  <sheetData>
    <row r="1" customFormat="false" ht="19.5" hidden="false" customHeight="true" outlineLevel="0" collapsed="false">
      <c r="E1" s="2" t="s">
        <v>0</v>
      </c>
      <c r="F1" s="2"/>
    </row>
    <row r="2" customFormat="false" ht="144.75" hidden="false" customHeight="true" outlineLevel="0" collapsed="false">
      <c r="E2" s="3" t="s">
        <v>1</v>
      </c>
      <c r="F2" s="3"/>
    </row>
    <row r="3" customFormat="false" ht="18" hidden="false" customHeight="true" outlineLevel="0" collapsed="false">
      <c r="E3" s="4" t="s">
        <v>2</v>
      </c>
      <c r="F3" s="4"/>
    </row>
    <row r="4" customFormat="false" ht="22.5" hidden="false" customHeight="true" outlineLevel="0" collapsed="false">
      <c r="E4" s="5"/>
      <c r="F4" s="5"/>
    </row>
    <row r="5" customFormat="false" ht="46.5" hidden="false" customHeight="true" outlineLevel="0" collapsed="false">
      <c r="A5" s="6" t="s">
        <v>3</v>
      </c>
      <c r="B5" s="6"/>
      <c r="C5" s="6"/>
      <c r="D5" s="6"/>
      <c r="E5" s="6"/>
      <c r="F5" s="6"/>
    </row>
    <row r="6" customFormat="false" ht="17.25" hidden="false" customHeight="true" outlineLevel="0" collapsed="false">
      <c r="A6" s="6" t="s">
        <v>4</v>
      </c>
      <c r="B6" s="6"/>
      <c r="C6" s="6"/>
      <c r="D6" s="6"/>
      <c r="E6" s="6"/>
      <c r="F6" s="6"/>
    </row>
    <row r="7" customFormat="false" ht="20.25" hidden="false" customHeight="true" outlineLevel="0" collapsed="false">
      <c r="F7" s="7" t="s">
        <v>5</v>
      </c>
    </row>
    <row r="8" customFormat="false" ht="38.25" hidden="false" customHeight="true" outlineLevel="0" collapsed="false">
      <c r="A8" s="8" t="s">
        <v>6</v>
      </c>
      <c r="B8" s="8" t="s">
        <v>7</v>
      </c>
      <c r="C8" s="8" t="s">
        <v>8</v>
      </c>
      <c r="D8" s="9" t="s">
        <v>9</v>
      </c>
      <c r="E8" s="9" t="s">
        <v>10</v>
      </c>
      <c r="F8" s="9" t="s">
        <v>11</v>
      </c>
    </row>
    <row r="9" customFormat="false" ht="15.75" hidden="false" customHeight="true" outlineLevel="0" collapsed="false">
      <c r="A9" s="10" t="n">
        <v>1</v>
      </c>
      <c r="B9" s="10" t="n">
        <v>2</v>
      </c>
      <c r="C9" s="10" t="n">
        <v>3</v>
      </c>
      <c r="D9" s="10" t="n">
        <v>4</v>
      </c>
      <c r="E9" s="10" t="n">
        <v>5</v>
      </c>
      <c r="F9" s="11" t="n">
        <v>6</v>
      </c>
    </row>
    <row r="10" customFormat="false" ht="15.75" hidden="false" customHeight="false" outlineLevel="0" collapsed="false">
      <c r="A10" s="12" t="s">
        <v>12</v>
      </c>
      <c r="B10" s="13" t="s">
        <v>13</v>
      </c>
      <c r="C10" s="13"/>
      <c r="D10" s="14"/>
      <c r="E10" s="14"/>
      <c r="F10" s="15" t="n">
        <f aca="false">F11+F14+F31+F37+F41</f>
        <v>13663.8</v>
      </c>
    </row>
    <row r="11" customFormat="false" ht="47.25" hidden="false" customHeight="false" outlineLevel="0" collapsed="false">
      <c r="A11" s="16" t="s">
        <v>14</v>
      </c>
      <c r="B11" s="13" t="s">
        <v>13</v>
      </c>
      <c r="C11" s="13" t="s">
        <v>15</v>
      </c>
      <c r="D11" s="16"/>
      <c r="E11" s="14"/>
      <c r="F11" s="15" t="n">
        <f aca="false">F13</f>
        <v>168</v>
      </c>
    </row>
    <row r="12" customFormat="false" ht="29.25" hidden="false" customHeight="true" outlineLevel="0" collapsed="false">
      <c r="A12" s="16" t="s">
        <v>16</v>
      </c>
      <c r="B12" s="13" t="s">
        <v>13</v>
      </c>
      <c r="C12" s="13" t="s">
        <v>15</v>
      </c>
      <c r="D12" s="14" t="s">
        <v>17</v>
      </c>
      <c r="E12" s="14"/>
      <c r="F12" s="15" t="n">
        <f aca="false">F13</f>
        <v>168</v>
      </c>
    </row>
    <row r="13" customFormat="false" ht="72.75" hidden="false" customHeight="true" outlineLevel="0" collapsed="false">
      <c r="A13" s="16" t="s">
        <v>18</v>
      </c>
      <c r="B13" s="13" t="s">
        <v>13</v>
      </c>
      <c r="C13" s="13" t="s">
        <v>15</v>
      </c>
      <c r="D13" s="14" t="s">
        <v>17</v>
      </c>
      <c r="E13" s="14" t="n">
        <v>100</v>
      </c>
      <c r="F13" s="15" t="n">
        <v>168</v>
      </c>
    </row>
    <row r="14" customFormat="false" ht="63" hidden="false" customHeight="true" outlineLevel="0" collapsed="false">
      <c r="A14" s="16" t="s">
        <v>19</v>
      </c>
      <c r="B14" s="13" t="s">
        <v>13</v>
      </c>
      <c r="C14" s="13" t="s">
        <v>20</v>
      </c>
      <c r="D14" s="14"/>
      <c r="E14" s="14"/>
      <c r="F14" s="17" t="n">
        <f aca="false">F15</f>
        <v>736</v>
      </c>
    </row>
    <row r="15" customFormat="false" ht="48" hidden="false" customHeight="true" outlineLevel="0" collapsed="false">
      <c r="A15" s="16" t="s">
        <v>21</v>
      </c>
      <c r="B15" s="13" t="s">
        <v>13</v>
      </c>
      <c r="C15" s="13" t="s">
        <v>20</v>
      </c>
      <c r="D15" s="14" t="s">
        <v>22</v>
      </c>
      <c r="E15" s="14"/>
      <c r="F15" s="15" t="n">
        <f aca="false">F16</f>
        <v>736</v>
      </c>
    </row>
    <row r="16" customFormat="false" ht="30.75" hidden="false" customHeight="true" outlineLevel="0" collapsed="false">
      <c r="A16" s="16" t="s">
        <v>23</v>
      </c>
      <c r="B16" s="13" t="s">
        <v>13</v>
      </c>
      <c r="C16" s="13" t="s">
        <v>20</v>
      </c>
      <c r="D16" s="14" t="s">
        <v>22</v>
      </c>
      <c r="E16" s="14"/>
      <c r="F16" s="15" t="n">
        <f aca="false">F17+F26</f>
        <v>736</v>
      </c>
    </row>
    <row r="17" customFormat="false" ht="19.5" hidden="false" customHeight="true" outlineLevel="0" collapsed="false">
      <c r="A17" s="16" t="s">
        <v>24</v>
      </c>
      <c r="B17" s="13" t="s">
        <v>13</v>
      </c>
      <c r="C17" s="13" t="s">
        <v>20</v>
      </c>
      <c r="D17" s="14"/>
      <c r="E17" s="14"/>
      <c r="F17" s="15" t="n">
        <f aca="false">SUM(F18:F25)</f>
        <v>691</v>
      </c>
    </row>
    <row r="18" customFormat="false" ht="34.5" hidden="false" customHeight="true" outlineLevel="0" collapsed="false">
      <c r="A18" s="16" t="s">
        <v>25</v>
      </c>
      <c r="B18" s="13" t="s">
        <v>13</v>
      </c>
      <c r="C18" s="13" t="s">
        <v>20</v>
      </c>
      <c r="D18" s="14" t="s">
        <v>17</v>
      </c>
      <c r="E18" s="14" t="n">
        <v>200</v>
      </c>
      <c r="F18" s="15" t="n">
        <v>605.2</v>
      </c>
    </row>
    <row r="19" customFormat="false" ht="39" hidden="true" customHeight="true" outlineLevel="0" collapsed="false">
      <c r="A19" s="16"/>
      <c r="B19" s="13"/>
      <c r="C19" s="13"/>
      <c r="D19" s="14"/>
      <c r="E19" s="14"/>
      <c r="F19" s="18"/>
    </row>
    <row r="20" customFormat="false" ht="44.25" hidden="true" customHeight="true" outlineLevel="0" collapsed="false">
      <c r="A20" s="16"/>
      <c r="B20" s="13"/>
      <c r="C20" s="13"/>
      <c r="D20" s="14"/>
      <c r="E20" s="14"/>
      <c r="F20" s="18"/>
    </row>
    <row r="21" customFormat="false" ht="34.5" hidden="true" customHeight="true" outlineLevel="0" collapsed="false">
      <c r="A21" s="16" t="s">
        <v>26</v>
      </c>
      <c r="B21" s="13" t="s">
        <v>13</v>
      </c>
      <c r="C21" s="13" t="s">
        <v>20</v>
      </c>
      <c r="D21" s="14" t="s">
        <v>17</v>
      </c>
      <c r="E21" s="14" t="n">
        <v>200</v>
      </c>
      <c r="F21" s="18"/>
    </row>
    <row r="22" customFormat="false" ht="32.25" hidden="true" customHeight="true" outlineLevel="0" collapsed="false">
      <c r="A22" s="19" t="s">
        <v>27</v>
      </c>
      <c r="B22" s="13" t="s">
        <v>13</v>
      </c>
      <c r="C22" s="13" t="s">
        <v>20</v>
      </c>
      <c r="D22" s="14" t="s">
        <v>17</v>
      </c>
      <c r="E22" s="14" t="n">
        <v>100</v>
      </c>
      <c r="F22" s="18"/>
    </row>
    <row r="23" customFormat="false" ht="70.5" hidden="true" customHeight="true" outlineLevel="0" collapsed="false">
      <c r="A23" s="19" t="s">
        <v>28</v>
      </c>
      <c r="B23" s="13" t="s">
        <v>13</v>
      </c>
      <c r="C23" s="13" t="s">
        <v>20</v>
      </c>
      <c r="D23" s="14" t="s">
        <v>17</v>
      </c>
      <c r="E23" s="14" t="n">
        <v>100</v>
      </c>
      <c r="F23" s="18"/>
    </row>
    <row r="24" customFormat="false" ht="33.75" hidden="true" customHeight="true" outlineLevel="0" collapsed="false">
      <c r="A24" s="16" t="s">
        <v>26</v>
      </c>
      <c r="B24" s="13" t="s">
        <v>13</v>
      </c>
      <c r="C24" s="13" t="s">
        <v>20</v>
      </c>
      <c r="D24" s="14" t="s">
        <v>17</v>
      </c>
      <c r="E24" s="14" t="n">
        <v>200</v>
      </c>
      <c r="F24" s="18"/>
    </row>
    <row r="25" customFormat="false" ht="17.25" hidden="false" customHeight="true" outlineLevel="0" collapsed="false">
      <c r="A25" s="16" t="s">
        <v>29</v>
      </c>
      <c r="B25" s="13" t="s">
        <v>13</v>
      </c>
      <c r="C25" s="13" t="s">
        <v>20</v>
      </c>
      <c r="D25" s="14" t="s">
        <v>17</v>
      </c>
      <c r="E25" s="14" t="n">
        <v>800</v>
      </c>
      <c r="F25" s="15" t="n">
        <v>85.8</v>
      </c>
    </row>
    <row r="26" customFormat="false" ht="45" hidden="false" customHeight="true" outlineLevel="0" collapsed="false">
      <c r="A26" s="16" t="s">
        <v>30</v>
      </c>
      <c r="B26" s="13" t="s">
        <v>13</v>
      </c>
      <c r="C26" s="13" t="s">
        <v>20</v>
      </c>
      <c r="D26" s="14" t="s">
        <v>17</v>
      </c>
      <c r="E26" s="14"/>
      <c r="F26" s="17" t="n">
        <f aca="false">F27+F29</f>
        <v>45</v>
      </c>
    </row>
    <row r="27" customFormat="false" ht="33.75" hidden="false" customHeight="true" outlineLevel="0" collapsed="false">
      <c r="A27" s="16" t="s">
        <v>25</v>
      </c>
      <c r="B27" s="13" t="s">
        <v>13</v>
      </c>
      <c r="C27" s="13" t="s">
        <v>20</v>
      </c>
      <c r="D27" s="14" t="s">
        <v>17</v>
      </c>
      <c r="E27" s="14" t="n">
        <v>200</v>
      </c>
      <c r="F27" s="15" t="n">
        <v>45</v>
      </c>
    </row>
    <row r="28" customFormat="false" ht="0.75" hidden="true" customHeight="true" outlineLevel="0" collapsed="false">
      <c r="A28" s="16" t="s">
        <v>26</v>
      </c>
      <c r="B28" s="13" t="s">
        <v>13</v>
      </c>
      <c r="C28" s="13" t="s">
        <v>20</v>
      </c>
      <c r="D28" s="14" t="s">
        <v>17</v>
      </c>
      <c r="E28" s="14" t="n">
        <v>200</v>
      </c>
      <c r="F28" s="15" t="n">
        <v>0</v>
      </c>
    </row>
    <row r="29" customFormat="false" ht="35.25" hidden="true" customHeight="true" outlineLevel="0" collapsed="false">
      <c r="A29" s="16" t="s">
        <v>26</v>
      </c>
      <c r="B29" s="13" t="s">
        <v>13</v>
      </c>
      <c r="C29" s="13" t="s">
        <v>20</v>
      </c>
      <c r="D29" s="14" t="s">
        <v>17</v>
      </c>
      <c r="E29" s="14" t="n">
        <v>200</v>
      </c>
      <c r="F29" s="15"/>
    </row>
    <row r="30" customFormat="false" ht="31.5" hidden="true" customHeight="false" outlineLevel="0" collapsed="false">
      <c r="A30" s="16" t="s">
        <v>26</v>
      </c>
      <c r="B30" s="13" t="s">
        <v>13</v>
      </c>
      <c r="C30" s="13" t="s">
        <v>20</v>
      </c>
      <c r="D30" s="14" t="s">
        <v>17</v>
      </c>
      <c r="E30" s="14" t="n">
        <v>200</v>
      </c>
      <c r="F30" s="15"/>
    </row>
    <row r="31" customFormat="false" ht="44.25" hidden="false" customHeight="true" outlineLevel="0" collapsed="false">
      <c r="A31" s="16" t="s">
        <v>31</v>
      </c>
      <c r="B31" s="13" t="s">
        <v>13</v>
      </c>
      <c r="C31" s="13" t="s">
        <v>32</v>
      </c>
      <c r="D31" s="14"/>
      <c r="E31" s="14"/>
      <c r="F31" s="15" t="n">
        <f aca="false">F32</f>
        <v>44.2</v>
      </c>
    </row>
    <row r="32" customFormat="false" ht="31.5" hidden="false" customHeight="true" outlineLevel="0" collapsed="false">
      <c r="A32" s="16" t="s">
        <v>33</v>
      </c>
      <c r="B32" s="13" t="s">
        <v>13</v>
      </c>
      <c r="C32" s="13" t="s">
        <v>32</v>
      </c>
      <c r="D32" s="14" t="s">
        <v>22</v>
      </c>
      <c r="E32" s="14"/>
      <c r="F32" s="15" t="n">
        <f aca="false">F34</f>
        <v>44.2</v>
      </c>
    </row>
    <row r="33" customFormat="false" ht="76.5" hidden="true" customHeight="true" outlineLevel="0" collapsed="false">
      <c r="A33" s="16" t="s">
        <v>18</v>
      </c>
      <c r="B33" s="13" t="s">
        <v>13</v>
      </c>
      <c r="C33" s="13" t="s">
        <v>32</v>
      </c>
      <c r="D33" s="20" t="s">
        <v>17</v>
      </c>
      <c r="E33" s="14" t="n">
        <v>100</v>
      </c>
      <c r="F33" s="15"/>
    </row>
    <row r="34" customFormat="false" ht="36.75" hidden="false" customHeight="true" outlineLevel="0" collapsed="false">
      <c r="A34" s="16" t="s">
        <v>34</v>
      </c>
      <c r="B34" s="13" t="s">
        <v>13</v>
      </c>
      <c r="C34" s="13" t="s">
        <v>32</v>
      </c>
      <c r="D34" s="14" t="s">
        <v>17</v>
      </c>
      <c r="E34" s="14" t="n">
        <v>500</v>
      </c>
      <c r="F34" s="15" t="n">
        <v>44.2</v>
      </c>
    </row>
    <row r="35" customFormat="false" ht="0.75" hidden="true" customHeight="true" outlineLevel="0" collapsed="false">
      <c r="A35" s="16" t="s">
        <v>35</v>
      </c>
      <c r="B35" s="13" t="s">
        <v>13</v>
      </c>
      <c r="C35" s="13" t="s">
        <v>32</v>
      </c>
      <c r="D35" s="14" t="s">
        <v>36</v>
      </c>
      <c r="E35" s="14" t="n">
        <v>100</v>
      </c>
      <c r="F35" s="18"/>
    </row>
    <row r="36" customFormat="false" ht="3.75" hidden="true" customHeight="true" outlineLevel="0" collapsed="false">
      <c r="A36" s="16" t="s">
        <v>29</v>
      </c>
      <c r="B36" s="13" t="s">
        <v>13</v>
      </c>
      <c r="C36" s="13" t="s">
        <v>32</v>
      </c>
      <c r="D36" s="14" t="s">
        <v>17</v>
      </c>
      <c r="E36" s="14" t="n">
        <v>800</v>
      </c>
      <c r="F36" s="15"/>
    </row>
    <row r="37" customFormat="false" ht="15.75" hidden="false" customHeight="false" outlineLevel="0" collapsed="false">
      <c r="A37" s="16" t="s">
        <v>37</v>
      </c>
      <c r="B37" s="13" t="s">
        <v>13</v>
      </c>
      <c r="C37" s="13" t="n">
        <v>11</v>
      </c>
      <c r="D37" s="14"/>
      <c r="E37" s="14"/>
      <c r="F37" s="15" t="n">
        <f aca="false">F38</f>
        <v>50</v>
      </c>
    </row>
    <row r="38" customFormat="false" ht="28.5" hidden="false" customHeight="true" outlineLevel="0" collapsed="false">
      <c r="A38" s="16" t="s">
        <v>38</v>
      </c>
      <c r="B38" s="13" t="s">
        <v>13</v>
      </c>
      <c r="C38" s="13" t="n">
        <v>11</v>
      </c>
      <c r="D38" s="14" t="s">
        <v>39</v>
      </c>
      <c r="E38" s="14"/>
      <c r="F38" s="15" t="n">
        <f aca="false">F39</f>
        <v>50</v>
      </c>
    </row>
    <row r="39" customFormat="false" ht="30.75" hidden="false" customHeight="true" outlineLevel="0" collapsed="false">
      <c r="A39" s="16" t="s">
        <v>40</v>
      </c>
      <c r="B39" s="13" t="s">
        <v>13</v>
      </c>
      <c r="C39" s="13" t="n">
        <v>11</v>
      </c>
      <c r="D39" s="14" t="s">
        <v>39</v>
      </c>
      <c r="E39" s="14"/>
      <c r="F39" s="15" t="n">
        <f aca="false">F40</f>
        <v>50</v>
      </c>
    </row>
    <row r="40" customFormat="false" ht="24" hidden="false" customHeight="true" outlineLevel="0" collapsed="false">
      <c r="A40" s="16" t="s">
        <v>29</v>
      </c>
      <c r="B40" s="13" t="s">
        <v>13</v>
      </c>
      <c r="C40" s="13" t="n">
        <v>11</v>
      </c>
      <c r="D40" s="14" t="s">
        <v>39</v>
      </c>
      <c r="E40" s="14" t="n">
        <v>800</v>
      </c>
      <c r="F40" s="15" t="n">
        <v>50</v>
      </c>
    </row>
    <row r="41" customFormat="false" ht="24" hidden="false" customHeight="true" outlineLevel="0" collapsed="false">
      <c r="A41" s="16" t="s">
        <v>41</v>
      </c>
      <c r="B41" s="13" t="s">
        <v>13</v>
      </c>
      <c r="C41" s="13" t="s">
        <v>42</v>
      </c>
      <c r="D41" s="14"/>
      <c r="E41" s="14"/>
      <c r="F41" s="15" t="n">
        <f aca="false">F42+F48</f>
        <v>12665.6</v>
      </c>
    </row>
    <row r="42" customFormat="false" ht="15.75" hidden="false" customHeight="true" outlineLevel="0" collapsed="false">
      <c r="A42" s="16" t="s">
        <v>43</v>
      </c>
      <c r="B42" s="13" t="s">
        <v>13</v>
      </c>
      <c r="C42" s="13" t="n">
        <v>13</v>
      </c>
      <c r="D42" s="14"/>
      <c r="E42" s="14"/>
      <c r="F42" s="15" t="n">
        <f aca="false">F43</f>
        <v>2559.2</v>
      </c>
    </row>
    <row r="43" customFormat="false" ht="62.25" hidden="false" customHeight="true" outlineLevel="0" collapsed="false">
      <c r="A43" s="21" t="s">
        <v>44</v>
      </c>
      <c r="B43" s="13" t="s">
        <v>13</v>
      </c>
      <c r="C43" s="13" t="n">
        <v>13</v>
      </c>
      <c r="D43" s="14" t="s">
        <v>45</v>
      </c>
      <c r="E43" s="14"/>
      <c r="F43" s="15" t="n">
        <f aca="false">SUM(F44:F47)</f>
        <v>2559.2</v>
      </c>
    </row>
    <row r="44" customFormat="false" ht="31.5" hidden="false" customHeight="false" outlineLevel="0" collapsed="false">
      <c r="A44" s="16" t="s">
        <v>46</v>
      </c>
      <c r="B44" s="13" t="s">
        <v>13</v>
      </c>
      <c r="C44" s="13" t="n">
        <v>13</v>
      </c>
      <c r="D44" s="14" t="s">
        <v>47</v>
      </c>
      <c r="E44" s="14" t="n">
        <v>200</v>
      </c>
      <c r="F44" s="15" t="n">
        <v>1586</v>
      </c>
    </row>
    <row r="45" customFormat="false" ht="44.25" hidden="false" customHeight="true" outlineLevel="0" collapsed="false">
      <c r="A45" s="16" t="s">
        <v>48</v>
      </c>
      <c r="B45" s="13" t="s">
        <v>13</v>
      </c>
      <c r="C45" s="13" t="n">
        <v>13</v>
      </c>
      <c r="D45" s="14" t="s">
        <v>45</v>
      </c>
      <c r="E45" s="14" t="n">
        <v>200</v>
      </c>
      <c r="F45" s="15" t="n">
        <v>415.7</v>
      </c>
    </row>
    <row r="46" customFormat="false" ht="15.75" hidden="false" customHeight="false" outlineLevel="0" collapsed="false">
      <c r="A46" s="16" t="s">
        <v>49</v>
      </c>
      <c r="B46" s="13" t="s">
        <v>13</v>
      </c>
      <c r="C46" s="13" t="n">
        <v>13</v>
      </c>
      <c r="D46" s="14" t="s">
        <v>45</v>
      </c>
      <c r="E46" s="14" t="n">
        <v>200</v>
      </c>
      <c r="F46" s="15" t="n">
        <v>456.6</v>
      </c>
    </row>
    <row r="47" customFormat="false" ht="51" hidden="false" customHeight="true" outlineLevel="0" collapsed="false">
      <c r="A47" s="16" t="s">
        <v>50</v>
      </c>
      <c r="B47" s="13" t="s">
        <v>13</v>
      </c>
      <c r="C47" s="13" t="n">
        <v>13</v>
      </c>
      <c r="D47" s="14" t="s">
        <v>45</v>
      </c>
      <c r="E47" s="14" t="n">
        <v>200</v>
      </c>
      <c r="F47" s="15" t="n">
        <v>100.9</v>
      </c>
    </row>
    <row r="48" customFormat="false" ht="17.25" hidden="false" customHeight="true" outlineLevel="0" collapsed="false">
      <c r="A48" s="16" t="s">
        <v>51</v>
      </c>
      <c r="B48" s="13" t="s">
        <v>13</v>
      </c>
      <c r="C48" s="13" t="s">
        <v>42</v>
      </c>
      <c r="D48" s="14" t="s">
        <v>39</v>
      </c>
      <c r="E48" s="14"/>
      <c r="F48" s="15" t="n">
        <f aca="false">SUM(F49:F51)</f>
        <v>10106.4</v>
      </c>
    </row>
    <row r="49" customFormat="false" ht="35.25" hidden="false" customHeight="true" outlineLevel="0" collapsed="false">
      <c r="A49" s="16" t="s">
        <v>52</v>
      </c>
      <c r="B49" s="13" t="s">
        <v>13</v>
      </c>
      <c r="C49" s="13" t="s">
        <v>42</v>
      </c>
      <c r="D49" s="14" t="s">
        <v>53</v>
      </c>
      <c r="E49" s="14" t="n">
        <v>200</v>
      </c>
      <c r="F49" s="15" t="n">
        <v>256.5</v>
      </c>
    </row>
    <row r="50" customFormat="false" ht="18" hidden="false" customHeight="true" outlineLevel="0" collapsed="false">
      <c r="A50" s="16" t="s">
        <v>54</v>
      </c>
      <c r="B50" s="13" t="s">
        <v>13</v>
      </c>
      <c r="C50" s="13" t="s">
        <v>42</v>
      </c>
      <c r="D50" s="14" t="s">
        <v>53</v>
      </c>
      <c r="E50" s="14" t="n">
        <v>300</v>
      </c>
      <c r="F50" s="15" t="n">
        <v>143.5</v>
      </c>
    </row>
    <row r="51" customFormat="false" ht="18.75" hidden="false" customHeight="true" outlineLevel="0" collapsed="false">
      <c r="A51" s="16" t="s">
        <v>55</v>
      </c>
      <c r="B51" s="13" t="s">
        <v>13</v>
      </c>
      <c r="C51" s="13" t="s">
        <v>42</v>
      </c>
      <c r="D51" s="14" t="s">
        <v>53</v>
      </c>
      <c r="E51" s="14" t="n">
        <v>800</v>
      </c>
      <c r="F51" s="15" t="n">
        <v>9706.4</v>
      </c>
    </row>
    <row r="52" customFormat="false" ht="20.25" hidden="false" customHeight="true" outlineLevel="0" collapsed="false">
      <c r="A52" s="16" t="s">
        <v>56</v>
      </c>
      <c r="B52" s="13" t="s">
        <v>15</v>
      </c>
      <c r="C52" s="13"/>
      <c r="D52" s="14"/>
      <c r="E52" s="14"/>
      <c r="F52" s="15" t="n">
        <f aca="false">F53</f>
        <v>858.7</v>
      </c>
    </row>
    <row r="53" customFormat="false" ht="15.75" hidden="false" customHeight="true" outlineLevel="0" collapsed="false">
      <c r="A53" s="16" t="s">
        <v>57</v>
      </c>
      <c r="B53" s="13" t="s">
        <v>15</v>
      </c>
      <c r="C53" s="13" t="s">
        <v>58</v>
      </c>
      <c r="D53" s="14"/>
      <c r="E53" s="14"/>
      <c r="F53" s="15" t="n">
        <f aca="false">F54</f>
        <v>858.7</v>
      </c>
    </row>
    <row r="54" customFormat="false" ht="17.25" hidden="false" customHeight="true" outlineLevel="0" collapsed="false">
      <c r="A54" s="16" t="s">
        <v>51</v>
      </c>
      <c r="B54" s="13" t="s">
        <v>15</v>
      </c>
      <c r="C54" s="13" t="s">
        <v>58</v>
      </c>
      <c r="D54" s="14" t="s">
        <v>39</v>
      </c>
      <c r="E54" s="14"/>
      <c r="F54" s="15" t="n">
        <f aca="false">F55+F56</f>
        <v>858.7</v>
      </c>
    </row>
    <row r="55" customFormat="false" ht="59.25" hidden="false" customHeight="true" outlineLevel="0" collapsed="false">
      <c r="A55" s="16" t="s">
        <v>59</v>
      </c>
      <c r="B55" s="13" t="s">
        <v>15</v>
      </c>
      <c r="C55" s="13" t="s">
        <v>58</v>
      </c>
      <c r="D55" s="14" t="s">
        <v>39</v>
      </c>
      <c r="E55" s="14" t="n">
        <v>100</v>
      </c>
      <c r="F55" s="15" t="n">
        <v>751.6</v>
      </c>
    </row>
    <row r="56" customFormat="false" ht="30.75" hidden="false" customHeight="true" outlineLevel="0" collapsed="false">
      <c r="A56" s="16" t="s">
        <v>52</v>
      </c>
      <c r="B56" s="13" t="s">
        <v>15</v>
      </c>
      <c r="C56" s="13" t="s">
        <v>58</v>
      </c>
      <c r="D56" s="14" t="s">
        <v>39</v>
      </c>
      <c r="E56" s="14" t="n">
        <v>200</v>
      </c>
      <c r="F56" s="15" t="n">
        <v>107.1</v>
      </c>
    </row>
    <row r="57" customFormat="false" ht="32.25" hidden="false" customHeight="true" outlineLevel="0" collapsed="false">
      <c r="A57" s="16" t="s">
        <v>60</v>
      </c>
      <c r="B57" s="13" t="s">
        <v>58</v>
      </c>
      <c r="C57" s="13"/>
      <c r="D57" s="14"/>
      <c r="E57" s="14"/>
      <c r="F57" s="15" t="n">
        <f aca="false">F58</f>
        <v>225</v>
      </c>
    </row>
    <row r="58" customFormat="false" ht="47.25" hidden="false" customHeight="true" outlineLevel="0" collapsed="false">
      <c r="A58" s="16" t="s">
        <v>61</v>
      </c>
      <c r="B58" s="13" t="s">
        <v>58</v>
      </c>
      <c r="C58" s="13" t="s">
        <v>62</v>
      </c>
      <c r="D58" s="14"/>
      <c r="E58" s="14"/>
      <c r="F58" s="15" t="n">
        <f aca="false">F59</f>
        <v>225</v>
      </c>
    </row>
    <row r="59" customFormat="false" ht="23.25" hidden="false" customHeight="true" outlineLevel="0" collapsed="false">
      <c r="A59" s="16" t="s">
        <v>43</v>
      </c>
      <c r="B59" s="13" t="s">
        <v>58</v>
      </c>
      <c r="C59" s="13" t="s">
        <v>62</v>
      </c>
      <c r="D59" s="14"/>
      <c r="E59" s="14"/>
      <c r="F59" s="15" t="n">
        <f aca="false">F60+F64+F62</f>
        <v>225</v>
      </c>
    </row>
    <row r="60" customFormat="false" ht="60.75" hidden="false" customHeight="true" outlineLevel="0" collapsed="false">
      <c r="A60" s="22" t="s">
        <v>63</v>
      </c>
      <c r="B60" s="13" t="s">
        <v>58</v>
      </c>
      <c r="C60" s="13" t="s">
        <v>62</v>
      </c>
      <c r="D60" s="14" t="s">
        <v>64</v>
      </c>
      <c r="E60" s="14"/>
      <c r="F60" s="15" t="n">
        <f aca="false">F61</f>
        <v>45</v>
      </c>
    </row>
    <row r="61" customFormat="false" ht="30" hidden="false" customHeight="true" outlineLevel="0" collapsed="false">
      <c r="A61" s="16" t="s">
        <v>25</v>
      </c>
      <c r="B61" s="13" t="s">
        <v>58</v>
      </c>
      <c r="C61" s="13" t="s">
        <v>62</v>
      </c>
      <c r="D61" s="14" t="s">
        <v>64</v>
      </c>
      <c r="E61" s="14" t="n">
        <v>200</v>
      </c>
      <c r="F61" s="15" t="n">
        <v>45</v>
      </c>
    </row>
    <row r="62" customFormat="false" ht="64.5" hidden="false" customHeight="true" outlineLevel="0" collapsed="false">
      <c r="A62" s="22" t="s">
        <v>65</v>
      </c>
      <c r="B62" s="13" t="s">
        <v>58</v>
      </c>
      <c r="C62" s="13" t="s">
        <v>62</v>
      </c>
      <c r="D62" s="14" t="s">
        <v>66</v>
      </c>
      <c r="E62" s="14"/>
      <c r="F62" s="15" t="n">
        <f aca="false">F63</f>
        <v>130</v>
      </c>
    </row>
    <row r="63" customFormat="false" ht="28.5" hidden="false" customHeight="true" outlineLevel="0" collapsed="false">
      <c r="A63" s="16" t="s">
        <v>52</v>
      </c>
      <c r="B63" s="13" t="s">
        <v>58</v>
      </c>
      <c r="C63" s="13" t="s">
        <v>62</v>
      </c>
      <c r="D63" s="14" t="s">
        <v>66</v>
      </c>
      <c r="E63" s="14" t="n">
        <v>200</v>
      </c>
      <c r="F63" s="15" t="n">
        <v>130</v>
      </c>
    </row>
    <row r="64" customFormat="false" ht="78" hidden="false" customHeight="true" outlineLevel="0" collapsed="false">
      <c r="A64" s="22" t="s">
        <v>67</v>
      </c>
      <c r="B64" s="13" t="s">
        <v>58</v>
      </c>
      <c r="C64" s="13" t="s">
        <v>62</v>
      </c>
      <c r="D64" s="14" t="s">
        <v>68</v>
      </c>
      <c r="E64" s="14"/>
      <c r="F64" s="15" t="n">
        <f aca="false">F65</f>
        <v>50</v>
      </c>
    </row>
    <row r="65" customFormat="false" ht="31.5" hidden="false" customHeight="false" outlineLevel="0" collapsed="false">
      <c r="A65" s="16" t="s">
        <v>52</v>
      </c>
      <c r="B65" s="13" t="s">
        <v>58</v>
      </c>
      <c r="C65" s="13" t="s">
        <v>62</v>
      </c>
      <c r="D65" s="14" t="s">
        <v>68</v>
      </c>
      <c r="E65" s="14" t="n">
        <v>200</v>
      </c>
      <c r="F65" s="15" t="n">
        <v>50</v>
      </c>
    </row>
    <row r="66" customFormat="false" ht="21" hidden="false" customHeight="true" outlineLevel="0" collapsed="false">
      <c r="A66" s="16" t="s">
        <v>69</v>
      </c>
      <c r="B66" s="13" t="s">
        <v>20</v>
      </c>
      <c r="C66" s="13"/>
      <c r="D66" s="14"/>
      <c r="E66" s="14"/>
      <c r="F66" s="15" t="n">
        <f aca="false">F67+F74+F70</f>
        <v>4302.7</v>
      </c>
    </row>
    <row r="67" customFormat="false" ht="17.25" hidden="false" customHeight="true" outlineLevel="0" collapsed="false">
      <c r="A67" s="16" t="s">
        <v>70</v>
      </c>
      <c r="B67" s="13" t="s">
        <v>20</v>
      </c>
      <c r="C67" s="13" t="s">
        <v>71</v>
      </c>
      <c r="D67" s="14"/>
      <c r="E67" s="14"/>
      <c r="F67" s="15" t="n">
        <f aca="false">F68</f>
        <v>773</v>
      </c>
    </row>
    <row r="68" customFormat="false" ht="17.25" hidden="false" customHeight="true" outlineLevel="0" collapsed="false">
      <c r="A68" s="16" t="s">
        <v>51</v>
      </c>
      <c r="B68" s="13" t="s">
        <v>20</v>
      </c>
      <c r="C68" s="13" t="s">
        <v>71</v>
      </c>
      <c r="D68" s="14" t="s">
        <v>39</v>
      </c>
      <c r="E68" s="14"/>
      <c r="F68" s="15" t="n">
        <f aca="false">F69</f>
        <v>773</v>
      </c>
    </row>
    <row r="69" customFormat="false" ht="109.5" hidden="false" customHeight="true" outlineLevel="0" collapsed="false">
      <c r="A69" s="16" t="s">
        <v>72</v>
      </c>
      <c r="B69" s="13" t="s">
        <v>20</v>
      </c>
      <c r="C69" s="13" t="s">
        <v>71</v>
      </c>
      <c r="D69" s="14" t="s">
        <v>39</v>
      </c>
      <c r="E69" s="14" t="n">
        <v>200</v>
      </c>
      <c r="F69" s="15" t="n">
        <v>773</v>
      </c>
    </row>
    <row r="70" customFormat="false" ht="21.75" hidden="false" customHeight="true" outlineLevel="0" collapsed="false">
      <c r="A70" s="16" t="s">
        <v>73</v>
      </c>
      <c r="B70" s="13" t="s">
        <v>20</v>
      </c>
      <c r="C70" s="13" t="s">
        <v>74</v>
      </c>
      <c r="D70" s="14"/>
      <c r="E70" s="14"/>
      <c r="F70" s="15" t="n">
        <f aca="false">F71</f>
        <v>882.4</v>
      </c>
    </row>
    <row r="71" customFormat="false" ht="19.5" hidden="false" customHeight="true" outlineLevel="0" collapsed="false">
      <c r="A71" s="16" t="s">
        <v>51</v>
      </c>
      <c r="B71" s="13" t="s">
        <v>20</v>
      </c>
      <c r="C71" s="13" t="s">
        <v>74</v>
      </c>
      <c r="D71" s="14" t="s">
        <v>39</v>
      </c>
      <c r="E71" s="14"/>
      <c r="F71" s="15" t="n">
        <f aca="false">F72+F73</f>
        <v>882.4</v>
      </c>
    </row>
    <row r="72" customFormat="false" ht="46.5" hidden="false" customHeight="true" outlineLevel="0" collapsed="false">
      <c r="A72" s="16" t="s">
        <v>75</v>
      </c>
      <c r="B72" s="13" t="s">
        <v>20</v>
      </c>
      <c r="C72" s="13" t="s">
        <v>74</v>
      </c>
      <c r="D72" s="14" t="s">
        <v>39</v>
      </c>
      <c r="E72" s="14" t="n">
        <v>200</v>
      </c>
      <c r="F72" s="15" t="n">
        <v>800</v>
      </c>
    </row>
    <row r="73" customFormat="false" ht="77.25" hidden="false" customHeight="true" outlineLevel="0" collapsed="false">
      <c r="A73" s="16" t="s">
        <v>76</v>
      </c>
      <c r="B73" s="13" t="s">
        <v>20</v>
      </c>
      <c r="C73" s="13" t="s">
        <v>74</v>
      </c>
      <c r="D73" s="14" t="s">
        <v>39</v>
      </c>
      <c r="E73" s="14" t="n">
        <v>200</v>
      </c>
      <c r="F73" s="15" t="n">
        <v>82.4</v>
      </c>
    </row>
    <row r="74" customFormat="false" ht="15.75" hidden="false" customHeight="false" outlineLevel="0" collapsed="false">
      <c r="A74" s="16" t="s">
        <v>77</v>
      </c>
      <c r="B74" s="13" t="s">
        <v>20</v>
      </c>
      <c r="C74" s="13" t="s">
        <v>78</v>
      </c>
      <c r="D74" s="14"/>
      <c r="E74" s="14"/>
      <c r="F74" s="15" t="n">
        <f aca="false">F75</f>
        <v>2647.3</v>
      </c>
    </row>
    <row r="75" customFormat="false" ht="15.75" hidden="false" customHeight="false" outlineLevel="0" collapsed="false">
      <c r="A75" s="16" t="s">
        <v>51</v>
      </c>
      <c r="B75" s="13" t="s">
        <v>20</v>
      </c>
      <c r="C75" s="13" t="s">
        <v>78</v>
      </c>
      <c r="D75" s="14"/>
      <c r="E75" s="14"/>
      <c r="F75" s="15" t="n">
        <f aca="false">F76</f>
        <v>2647.3</v>
      </c>
    </row>
    <row r="76" customFormat="false" ht="47.25" hidden="false" customHeight="false" outlineLevel="0" collapsed="false">
      <c r="A76" s="16" t="s">
        <v>79</v>
      </c>
      <c r="B76" s="13" t="s">
        <v>20</v>
      </c>
      <c r="C76" s="13" t="s">
        <v>78</v>
      </c>
      <c r="D76" s="14" t="s">
        <v>39</v>
      </c>
      <c r="E76" s="14" t="n">
        <v>200</v>
      </c>
      <c r="F76" s="15" t="n">
        <v>2647.3</v>
      </c>
    </row>
    <row r="77" customFormat="false" ht="18" hidden="false" customHeight="true" outlineLevel="0" collapsed="false">
      <c r="A77" s="16" t="s">
        <v>80</v>
      </c>
      <c r="B77" s="13" t="s">
        <v>71</v>
      </c>
      <c r="C77" s="13"/>
      <c r="D77" s="14"/>
      <c r="E77" s="14"/>
      <c r="F77" s="15" t="n">
        <f aca="false">F78+F88</f>
        <v>43094.81662</v>
      </c>
    </row>
    <row r="78" customFormat="false" ht="15.75" hidden="false" customHeight="false" outlineLevel="0" collapsed="false">
      <c r="A78" s="16" t="s">
        <v>81</v>
      </c>
      <c r="B78" s="13" t="s">
        <v>71</v>
      </c>
      <c r="C78" s="13" t="s">
        <v>58</v>
      </c>
      <c r="D78" s="14"/>
      <c r="E78" s="14"/>
      <c r="F78" s="15" t="n">
        <f aca="false">F79+F83</f>
        <v>15882.91662</v>
      </c>
    </row>
    <row r="79" customFormat="false" ht="15.75" hidden="false" customHeight="false" outlineLevel="0" collapsed="false">
      <c r="A79" s="16" t="s">
        <v>43</v>
      </c>
      <c r="B79" s="13" t="s">
        <v>71</v>
      </c>
      <c r="C79" s="13" t="s">
        <v>58</v>
      </c>
      <c r="D79" s="14"/>
      <c r="E79" s="14"/>
      <c r="F79" s="15" t="n">
        <f aca="false">F80</f>
        <v>5254.62587</v>
      </c>
    </row>
    <row r="80" customFormat="false" ht="47.25" hidden="false" customHeight="false" outlineLevel="0" collapsed="false">
      <c r="A80" s="16" t="s">
        <v>82</v>
      </c>
      <c r="B80" s="13" t="s">
        <v>71</v>
      </c>
      <c r="C80" s="13" t="s">
        <v>58</v>
      </c>
      <c r="D80" s="14" t="s">
        <v>83</v>
      </c>
      <c r="E80" s="14"/>
      <c r="F80" s="15" t="n">
        <f aca="false">F81+F82</f>
        <v>5254.62587</v>
      </c>
    </row>
    <row r="81" customFormat="false" ht="31.5" hidden="false" customHeight="false" outlineLevel="0" collapsed="false">
      <c r="A81" s="16" t="s">
        <v>52</v>
      </c>
      <c r="B81" s="13" t="s">
        <v>71</v>
      </c>
      <c r="C81" s="13" t="s">
        <v>58</v>
      </c>
      <c r="D81" s="14" t="s">
        <v>83</v>
      </c>
      <c r="E81" s="14" t="n">
        <v>200</v>
      </c>
      <c r="F81" s="15" t="n">
        <v>10.50925</v>
      </c>
    </row>
    <row r="82" customFormat="false" ht="45.75" hidden="false" customHeight="true" outlineLevel="0" collapsed="false">
      <c r="A82" s="16" t="s">
        <v>84</v>
      </c>
      <c r="B82" s="13" t="s">
        <v>71</v>
      </c>
      <c r="C82" s="13" t="s">
        <v>58</v>
      </c>
      <c r="D82" s="14" t="s">
        <v>83</v>
      </c>
      <c r="E82" s="14" t="n">
        <v>200</v>
      </c>
      <c r="F82" s="15" t="n">
        <v>5244.11662</v>
      </c>
    </row>
    <row r="83" customFormat="false" ht="15.75" hidden="false" customHeight="false" outlineLevel="0" collapsed="false">
      <c r="A83" s="16" t="s">
        <v>85</v>
      </c>
      <c r="B83" s="13" t="s">
        <v>71</v>
      </c>
      <c r="C83" s="13" t="s">
        <v>58</v>
      </c>
      <c r="D83" s="14" t="s">
        <v>39</v>
      </c>
      <c r="E83" s="14"/>
      <c r="F83" s="15" t="n">
        <f aca="false">F84+F85+F86+F87</f>
        <v>10628.29075</v>
      </c>
    </row>
    <row r="84" customFormat="false" ht="45" hidden="false" customHeight="true" outlineLevel="0" collapsed="false">
      <c r="A84" s="16" t="s">
        <v>86</v>
      </c>
      <c r="B84" s="13" t="s">
        <v>71</v>
      </c>
      <c r="C84" s="13" t="s">
        <v>58</v>
      </c>
      <c r="D84" s="14" t="s">
        <v>39</v>
      </c>
      <c r="E84" s="14" t="n">
        <v>200</v>
      </c>
      <c r="F84" s="15" t="n">
        <v>6820</v>
      </c>
    </row>
    <row r="85" customFormat="false" ht="44.25" hidden="false" customHeight="true" outlineLevel="0" collapsed="false">
      <c r="A85" s="16" t="s">
        <v>87</v>
      </c>
      <c r="B85" s="13" t="s">
        <v>71</v>
      </c>
      <c r="C85" s="13" t="s">
        <v>58</v>
      </c>
      <c r="D85" s="14" t="s">
        <v>39</v>
      </c>
      <c r="E85" s="14" t="n">
        <v>200</v>
      </c>
      <c r="F85" s="15" t="n">
        <v>960.8</v>
      </c>
    </row>
    <row r="86" customFormat="false" ht="42.75" hidden="false" customHeight="true" outlineLevel="0" collapsed="false">
      <c r="A86" s="16" t="s">
        <v>88</v>
      </c>
      <c r="B86" s="13" t="s">
        <v>71</v>
      </c>
      <c r="C86" s="13" t="s">
        <v>58</v>
      </c>
      <c r="D86" s="14" t="s">
        <v>39</v>
      </c>
      <c r="E86" s="14" t="n">
        <v>200</v>
      </c>
      <c r="F86" s="15" t="n">
        <v>350</v>
      </c>
    </row>
    <row r="87" customFormat="false" ht="16.5" hidden="false" customHeight="true" outlineLevel="0" collapsed="false">
      <c r="A87" s="16" t="s">
        <v>89</v>
      </c>
      <c r="B87" s="13" t="s">
        <v>71</v>
      </c>
      <c r="C87" s="13" t="s">
        <v>58</v>
      </c>
      <c r="D87" s="14" t="s">
        <v>39</v>
      </c>
      <c r="E87" s="14" t="n">
        <v>200</v>
      </c>
      <c r="F87" s="15" t="n">
        <f aca="false">2489.49075+8</f>
        <v>2497.49075</v>
      </c>
    </row>
    <row r="88" customFormat="false" ht="31.5" hidden="false" customHeight="false" outlineLevel="0" collapsed="false">
      <c r="A88" s="16" t="s">
        <v>90</v>
      </c>
      <c r="B88" s="13" t="s">
        <v>71</v>
      </c>
      <c r="C88" s="13" t="s">
        <v>71</v>
      </c>
      <c r="D88" s="14"/>
      <c r="E88" s="14"/>
      <c r="F88" s="15" t="n">
        <f aca="false">F89</f>
        <v>27211.9</v>
      </c>
    </row>
    <row r="89" customFormat="false" ht="19.5" hidden="false" customHeight="true" outlineLevel="0" collapsed="false">
      <c r="A89" s="16" t="s">
        <v>85</v>
      </c>
      <c r="B89" s="13" t="s">
        <v>71</v>
      </c>
      <c r="C89" s="13" t="s">
        <v>71</v>
      </c>
      <c r="D89" s="14" t="s">
        <v>39</v>
      </c>
      <c r="E89" s="14"/>
      <c r="F89" s="15" t="n">
        <f aca="false">F91+F92+F90</f>
        <v>27211.9</v>
      </c>
    </row>
    <row r="90" customFormat="false" ht="74.25" hidden="false" customHeight="true" outlineLevel="0" collapsed="false">
      <c r="A90" s="16" t="s">
        <v>91</v>
      </c>
      <c r="B90" s="13" t="s">
        <v>71</v>
      </c>
      <c r="C90" s="13" t="s">
        <v>71</v>
      </c>
      <c r="D90" s="14" t="s">
        <v>39</v>
      </c>
      <c r="E90" s="14" t="n">
        <v>100</v>
      </c>
      <c r="F90" s="15" t="n">
        <v>19507.5</v>
      </c>
    </row>
    <row r="91" customFormat="false" ht="36.75" hidden="false" customHeight="true" outlineLevel="0" collapsed="false">
      <c r="A91" s="16" t="s">
        <v>52</v>
      </c>
      <c r="B91" s="13" t="s">
        <v>71</v>
      </c>
      <c r="C91" s="13" t="s">
        <v>71</v>
      </c>
      <c r="D91" s="14" t="s">
        <v>39</v>
      </c>
      <c r="E91" s="14" t="n">
        <v>200</v>
      </c>
      <c r="F91" s="15" t="n">
        <v>6661.4</v>
      </c>
    </row>
    <row r="92" customFormat="false" ht="21.75" hidden="false" customHeight="true" outlineLevel="0" collapsed="false">
      <c r="A92" s="16" t="s">
        <v>29</v>
      </c>
      <c r="B92" s="13" t="s">
        <v>71</v>
      </c>
      <c r="C92" s="13" t="s">
        <v>71</v>
      </c>
      <c r="D92" s="14" t="s">
        <v>39</v>
      </c>
      <c r="E92" s="14" t="n">
        <v>800</v>
      </c>
      <c r="F92" s="15" t="n">
        <v>1043</v>
      </c>
    </row>
    <row r="93" customFormat="false" ht="15.75" hidden="false" customHeight="false" outlineLevel="0" collapsed="false">
      <c r="A93" s="16" t="s">
        <v>92</v>
      </c>
      <c r="B93" s="13" t="s">
        <v>93</v>
      </c>
      <c r="C93" s="13"/>
      <c r="D93" s="14"/>
      <c r="E93" s="14"/>
      <c r="F93" s="15" t="n">
        <f aca="false">F94</f>
        <v>300</v>
      </c>
    </row>
    <row r="94" customFormat="false" ht="23.25" hidden="false" customHeight="true" outlineLevel="0" collapsed="false">
      <c r="A94" s="16" t="s">
        <v>94</v>
      </c>
      <c r="B94" s="13" t="s">
        <v>93</v>
      </c>
      <c r="C94" s="13" t="s">
        <v>93</v>
      </c>
      <c r="D94" s="14"/>
      <c r="E94" s="14"/>
      <c r="F94" s="15" t="n">
        <f aca="false">F95</f>
        <v>300</v>
      </c>
    </row>
    <row r="95" customFormat="false" ht="24" hidden="false" customHeight="true" outlineLevel="0" collapsed="false">
      <c r="A95" s="16" t="s">
        <v>43</v>
      </c>
      <c r="B95" s="13" t="s">
        <v>93</v>
      </c>
      <c r="C95" s="13" t="s">
        <v>93</v>
      </c>
      <c r="D95" s="14"/>
      <c r="E95" s="14"/>
      <c r="F95" s="15" t="n">
        <f aca="false">F96</f>
        <v>300</v>
      </c>
    </row>
    <row r="96" customFormat="false" ht="58.5" hidden="false" customHeight="true" outlineLevel="0" collapsed="false">
      <c r="A96" s="23" t="s">
        <v>95</v>
      </c>
      <c r="B96" s="13" t="s">
        <v>93</v>
      </c>
      <c r="C96" s="13" t="s">
        <v>93</v>
      </c>
      <c r="D96" s="14" t="s">
        <v>96</v>
      </c>
      <c r="E96" s="14"/>
      <c r="F96" s="15" t="n">
        <f aca="false">F97+F101</f>
        <v>300</v>
      </c>
    </row>
    <row r="97" customFormat="false" ht="27" hidden="false" customHeight="true" outlineLevel="0" collapsed="false">
      <c r="A97" s="16" t="s">
        <v>25</v>
      </c>
      <c r="B97" s="13" t="s">
        <v>93</v>
      </c>
      <c r="C97" s="13" t="s">
        <v>93</v>
      </c>
      <c r="D97" s="14" t="s">
        <v>96</v>
      </c>
      <c r="E97" s="14" t="n">
        <v>200</v>
      </c>
      <c r="F97" s="15" t="n">
        <v>100</v>
      </c>
    </row>
    <row r="98" customFormat="false" ht="0.75" hidden="true" customHeight="true" outlineLevel="0" collapsed="false">
      <c r="A98" s="12" t="s">
        <v>97</v>
      </c>
      <c r="B98" s="13" t="s">
        <v>93</v>
      </c>
      <c r="C98" s="13" t="s">
        <v>93</v>
      </c>
      <c r="D98" s="14" t="s">
        <v>98</v>
      </c>
      <c r="E98" s="14"/>
      <c r="F98" s="15" t="n">
        <f aca="false">F100</f>
        <v>0</v>
      </c>
    </row>
    <row r="99" customFormat="false" ht="81.75" hidden="true" customHeight="true" outlineLevel="0" collapsed="false">
      <c r="A99" s="12"/>
      <c r="B99" s="13"/>
      <c r="C99" s="13"/>
      <c r="D99" s="14"/>
      <c r="E99" s="14"/>
      <c r="F99" s="15"/>
    </row>
    <row r="100" customFormat="false" ht="32.25" hidden="true" customHeight="true" outlineLevel="0" collapsed="false">
      <c r="A100" s="16" t="s">
        <v>25</v>
      </c>
      <c r="B100" s="13" t="s">
        <v>93</v>
      </c>
      <c r="C100" s="13" t="s">
        <v>93</v>
      </c>
      <c r="D100" s="14" t="s">
        <v>98</v>
      </c>
      <c r="E100" s="14" t="n">
        <v>200</v>
      </c>
      <c r="F100" s="15"/>
    </row>
    <row r="101" customFormat="false" ht="18" hidden="false" customHeight="true" outlineLevel="0" collapsed="false">
      <c r="A101" s="16" t="s">
        <v>54</v>
      </c>
      <c r="B101" s="13" t="s">
        <v>93</v>
      </c>
      <c r="C101" s="13" t="s">
        <v>93</v>
      </c>
      <c r="D101" s="14" t="s">
        <v>96</v>
      </c>
      <c r="E101" s="14" t="n">
        <v>300</v>
      </c>
      <c r="F101" s="15" t="n">
        <v>200</v>
      </c>
    </row>
    <row r="102" customFormat="false" ht="21.75" hidden="false" customHeight="true" outlineLevel="0" collapsed="false">
      <c r="A102" s="16" t="s">
        <v>99</v>
      </c>
      <c r="B102" s="13" t="s">
        <v>74</v>
      </c>
      <c r="C102" s="13"/>
      <c r="D102" s="14"/>
      <c r="E102" s="14"/>
      <c r="F102" s="15" t="n">
        <f aca="false">F103</f>
        <v>10000</v>
      </c>
    </row>
    <row r="103" customFormat="false" ht="21" hidden="false" customHeight="true" outlineLevel="0" collapsed="false">
      <c r="A103" s="12" t="s">
        <v>100</v>
      </c>
      <c r="B103" s="13" t="s">
        <v>74</v>
      </c>
      <c r="C103" s="13" t="s">
        <v>13</v>
      </c>
      <c r="D103" s="14"/>
      <c r="E103" s="14"/>
      <c r="F103" s="15" t="n">
        <f aca="false">F104</f>
        <v>10000</v>
      </c>
    </row>
    <row r="104" customFormat="false" ht="15.75" hidden="false" customHeight="false" outlineLevel="0" collapsed="false">
      <c r="A104" s="24" t="s">
        <v>43</v>
      </c>
      <c r="B104" s="25" t="s">
        <v>101</v>
      </c>
      <c r="C104" s="25" t="s">
        <v>13</v>
      </c>
      <c r="D104" s="26"/>
      <c r="E104" s="14"/>
      <c r="F104" s="27" t="n">
        <f aca="false">F105</f>
        <v>10000</v>
      </c>
    </row>
    <row r="105" customFormat="false" ht="15.75" hidden="false" customHeight="true" outlineLevel="0" collapsed="false">
      <c r="A105" s="16" t="s">
        <v>102</v>
      </c>
      <c r="B105" s="13" t="s">
        <v>74</v>
      </c>
      <c r="C105" s="13" t="s">
        <v>13</v>
      </c>
      <c r="D105" s="14" t="s">
        <v>103</v>
      </c>
      <c r="E105" s="14"/>
      <c r="F105" s="15" t="n">
        <f aca="false">F108+F109</f>
        <v>10000</v>
      </c>
    </row>
    <row r="106" customFormat="false" ht="30.75" hidden="false" customHeight="true" outlineLevel="0" collapsed="false">
      <c r="A106" s="16"/>
      <c r="B106" s="13"/>
      <c r="C106" s="13"/>
      <c r="D106" s="14"/>
      <c r="E106" s="14"/>
      <c r="F106" s="15"/>
    </row>
    <row r="107" customFormat="false" ht="15.75" hidden="false" customHeight="true" outlineLevel="0" collapsed="false">
      <c r="A107" s="16"/>
      <c r="B107" s="13"/>
      <c r="C107" s="13"/>
      <c r="D107" s="14"/>
      <c r="E107" s="14"/>
      <c r="F107" s="15"/>
    </row>
    <row r="108" customFormat="false" ht="30" hidden="false" customHeight="true" outlineLevel="0" collapsed="false">
      <c r="A108" s="16" t="s">
        <v>104</v>
      </c>
      <c r="B108" s="13" t="s">
        <v>74</v>
      </c>
      <c r="C108" s="13" t="s">
        <v>13</v>
      </c>
      <c r="D108" s="14" t="s">
        <v>103</v>
      </c>
      <c r="E108" s="14" t="n">
        <v>500</v>
      </c>
      <c r="F108" s="15" t="n">
        <v>10000</v>
      </c>
    </row>
    <row r="109" customFormat="false" ht="33" hidden="true" customHeight="true" outlineLevel="0" collapsed="false">
      <c r="A109" s="16" t="s">
        <v>105</v>
      </c>
      <c r="B109" s="13" t="s">
        <v>74</v>
      </c>
      <c r="C109" s="13" t="s">
        <v>13</v>
      </c>
      <c r="D109" s="14" t="s">
        <v>66</v>
      </c>
      <c r="E109" s="14" t="n">
        <v>600</v>
      </c>
      <c r="F109" s="15"/>
    </row>
    <row r="110" customFormat="false" ht="21" hidden="false" customHeight="true" outlineLevel="0" collapsed="false">
      <c r="A110" s="16" t="s">
        <v>106</v>
      </c>
      <c r="B110" s="13" t="n">
        <v>10</v>
      </c>
      <c r="C110" s="13"/>
      <c r="D110" s="14"/>
      <c r="E110" s="14"/>
      <c r="F110" s="15" t="n">
        <f aca="false">F111+F118+F115</f>
        <v>1776</v>
      </c>
    </row>
    <row r="111" customFormat="false" ht="19.5" hidden="false" customHeight="true" outlineLevel="0" collapsed="false">
      <c r="A111" s="16" t="s">
        <v>107</v>
      </c>
      <c r="B111" s="13" t="n">
        <v>10</v>
      </c>
      <c r="C111" s="13" t="s">
        <v>13</v>
      </c>
      <c r="D111" s="14"/>
      <c r="E111" s="14"/>
      <c r="F111" s="15" t="n">
        <f aca="false">F112</f>
        <v>1210</v>
      </c>
    </row>
    <row r="112" customFormat="false" ht="17.25" hidden="false" customHeight="true" outlineLevel="0" collapsed="false">
      <c r="A112" s="16" t="s">
        <v>51</v>
      </c>
      <c r="B112" s="13" t="s">
        <v>108</v>
      </c>
      <c r="C112" s="13" t="s">
        <v>13</v>
      </c>
      <c r="D112" s="14"/>
      <c r="E112" s="14"/>
      <c r="F112" s="15" t="n">
        <f aca="false">F113</f>
        <v>1210</v>
      </c>
    </row>
    <row r="113" customFormat="false" ht="15.75" hidden="false" customHeight="true" outlineLevel="0" collapsed="false">
      <c r="A113" s="16" t="s">
        <v>54</v>
      </c>
      <c r="B113" s="13" t="n">
        <v>10</v>
      </c>
      <c r="C113" s="13" t="s">
        <v>13</v>
      </c>
      <c r="D113" s="14" t="s">
        <v>39</v>
      </c>
      <c r="E113" s="14" t="n">
        <v>300</v>
      </c>
      <c r="F113" s="15" t="n">
        <v>1210</v>
      </c>
    </row>
    <row r="114" customFormat="false" ht="3.75" hidden="false" customHeight="true" outlineLevel="0" collapsed="false">
      <c r="A114" s="16"/>
      <c r="B114" s="13"/>
      <c r="C114" s="13"/>
      <c r="D114" s="14"/>
      <c r="E114" s="14"/>
      <c r="F114" s="15"/>
    </row>
    <row r="115" customFormat="false" ht="15.75" hidden="false" customHeight="false" outlineLevel="0" collapsed="false">
      <c r="A115" s="16" t="s">
        <v>109</v>
      </c>
      <c r="B115" s="13" t="s">
        <v>108</v>
      </c>
      <c r="C115" s="13" t="s">
        <v>58</v>
      </c>
      <c r="D115" s="14"/>
      <c r="E115" s="14"/>
      <c r="F115" s="17" t="n">
        <f aca="false">F116</f>
        <v>66</v>
      </c>
    </row>
    <row r="116" customFormat="false" ht="15.75" hidden="false" customHeight="false" outlineLevel="0" collapsed="false">
      <c r="A116" s="16" t="s">
        <v>85</v>
      </c>
      <c r="B116" s="13" t="s">
        <v>62</v>
      </c>
      <c r="C116" s="13" t="s">
        <v>58</v>
      </c>
      <c r="D116" s="14" t="s">
        <v>39</v>
      </c>
      <c r="E116" s="14"/>
      <c r="F116" s="17" t="n">
        <f aca="false">F117</f>
        <v>66</v>
      </c>
    </row>
    <row r="117" customFormat="false" ht="32.25" hidden="false" customHeight="true" outlineLevel="0" collapsed="false">
      <c r="A117" s="28" t="s">
        <v>110</v>
      </c>
      <c r="B117" s="13" t="s">
        <v>62</v>
      </c>
      <c r="C117" s="13" t="s">
        <v>58</v>
      </c>
      <c r="D117" s="14" t="s">
        <v>39</v>
      </c>
      <c r="E117" s="14" t="n">
        <v>300</v>
      </c>
      <c r="F117" s="17" t="n">
        <v>66</v>
      </c>
    </row>
    <row r="118" customFormat="false" ht="15.75" hidden="false" customHeight="false" outlineLevel="0" collapsed="false">
      <c r="A118" s="16" t="s">
        <v>111</v>
      </c>
      <c r="B118" s="13" t="n">
        <v>10</v>
      </c>
      <c r="C118" s="13" t="s">
        <v>20</v>
      </c>
      <c r="D118" s="14"/>
      <c r="E118" s="14"/>
      <c r="F118" s="15" t="n">
        <f aca="false">F119</f>
        <v>500</v>
      </c>
    </row>
    <row r="119" customFormat="false" ht="15.75" hidden="false" customHeight="false" outlineLevel="0" collapsed="false">
      <c r="A119" s="16" t="s">
        <v>43</v>
      </c>
      <c r="B119" s="13" t="s">
        <v>62</v>
      </c>
      <c r="C119" s="13" t="s">
        <v>20</v>
      </c>
      <c r="D119" s="14" t="s">
        <v>112</v>
      </c>
      <c r="E119" s="14"/>
      <c r="F119" s="18" t="n">
        <f aca="false">F120</f>
        <v>500</v>
      </c>
    </row>
    <row r="120" customFormat="false" ht="15.75" hidden="false" customHeight="true" outlineLevel="0" collapsed="false">
      <c r="A120" s="16" t="s">
        <v>113</v>
      </c>
      <c r="B120" s="13" t="n">
        <v>10</v>
      </c>
      <c r="C120" s="29" t="s">
        <v>20</v>
      </c>
      <c r="D120" s="14" t="s">
        <v>112</v>
      </c>
      <c r="E120" s="30"/>
      <c r="F120" s="15" t="n">
        <f aca="false">F123</f>
        <v>500</v>
      </c>
    </row>
    <row r="121" customFormat="false" ht="15.75" hidden="false" customHeight="false" outlineLevel="0" collapsed="false">
      <c r="A121" s="16"/>
      <c r="B121" s="13"/>
      <c r="C121" s="29"/>
      <c r="D121" s="14"/>
      <c r="E121" s="30"/>
      <c r="F121" s="15"/>
    </row>
    <row r="122" customFormat="false" ht="34.5" hidden="false" customHeight="true" outlineLevel="0" collapsed="false">
      <c r="A122" s="16"/>
      <c r="B122" s="13"/>
      <c r="C122" s="29"/>
      <c r="D122" s="14"/>
      <c r="E122" s="30"/>
      <c r="F122" s="15"/>
    </row>
    <row r="123" customFormat="false" ht="31.5" hidden="false" customHeight="false" outlineLevel="0" collapsed="false">
      <c r="A123" s="16" t="s">
        <v>104</v>
      </c>
      <c r="B123" s="13" t="n">
        <v>10</v>
      </c>
      <c r="C123" s="13" t="s">
        <v>20</v>
      </c>
      <c r="D123" s="31" t="s">
        <v>112</v>
      </c>
      <c r="E123" s="14" t="n">
        <v>500</v>
      </c>
      <c r="F123" s="15" t="n">
        <v>500</v>
      </c>
    </row>
    <row r="124" customFormat="false" ht="15.75" hidden="false" customHeight="false" outlineLevel="0" collapsed="false">
      <c r="A124" s="16" t="s">
        <v>114</v>
      </c>
      <c r="B124" s="13" t="n">
        <v>11</v>
      </c>
      <c r="C124" s="13"/>
      <c r="D124" s="14"/>
      <c r="E124" s="14"/>
      <c r="F124" s="15" t="n">
        <f aca="false">F125</f>
        <v>100</v>
      </c>
    </row>
    <row r="125" customFormat="false" ht="15.75" hidden="false" customHeight="false" outlineLevel="0" collapsed="false">
      <c r="A125" s="16" t="s">
        <v>115</v>
      </c>
      <c r="B125" s="13" t="n">
        <v>11</v>
      </c>
      <c r="C125" s="13" t="s">
        <v>13</v>
      </c>
      <c r="D125" s="14"/>
      <c r="E125" s="14"/>
      <c r="F125" s="15" t="n">
        <f aca="false">F126</f>
        <v>100</v>
      </c>
    </row>
    <row r="126" customFormat="false" ht="15.75" hidden="false" customHeight="false" outlineLevel="0" collapsed="false">
      <c r="A126" s="16" t="s">
        <v>43</v>
      </c>
      <c r="B126" s="13" t="s">
        <v>116</v>
      </c>
      <c r="C126" s="13" t="s">
        <v>13</v>
      </c>
      <c r="D126" s="14"/>
      <c r="E126" s="14"/>
      <c r="F126" s="15" t="n">
        <f aca="false">F127</f>
        <v>100</v>
      </c>
    </row>
    <row r="127" customFormat="false" ht="63.75" hidden="false" customHeight="true" outlineLevel="0" collapsed="false">
      <c r="A127" s="32" t="s">
        <v>117</v>
      </c>
      <c r="B127" s="13" t="s">
        <v>116</v>
      </c>
      <c r="C127" s="13" t="s">
        <v>13</v>
      </c>
      <c r="D127" s="14" t="s">
        <v>118</v>
      </c>
      <c r="E127" s="14"/>
      <c r="F127" s="15" t="n">
        <f aca="false">SUM(F128:F130)</f>
        <v>100</v>
      </c>
    </row>
    <row r="128" customFormat="false" ht="76.5" hidden="false" customHeight="true" outlineLevel="0" collapsed="false">
      <c r="A128" s="16" t="s">
        <v>18</v>
      </c>
      <c r="B128" s="13" t="s">
        <v>116</v>
      </c>
      <c r="C128" s="13" t="s">
        <v>13</v>
      </c>
      <c r="D128" s="14" t="s">
        <v>118</v>
      </c>
      <c r="E128" s="14" t="n">
        <v>100</v>
      </c>
      <c r="F128" s="15" t="n">
        <v>5</v>
      </c>
    </row>
    <row r="129" customFormat="false" ht="31.5" hidden="false" customHeight="false" outlineLevel="0" collapsed="false">
      <c r="A129" s="16" t="s">
        <v>25</v>
      </c>
      <c r="B129" s="13" t="n">
        <v>11</v>
      </c>
      <c r="C129" s="13" t="s">
        <v>13</v>
      </c>
      <c r="D129" s="14" t="s">
        <v>118</v>
      </c>
      <c r="E129" s="14" t="n">
        <v>200</v>
      </c>
      <c r="F129" s="15" t="n">
        <v>60</v>
      </c>
    </row>
    <row r="130" customFormat="false" ht="18.75" hidden="false" customHeight="true" outlineLevel="0" collapsed="false">
      <c r="A130" s="16" t="s">
        <v>54</v>
      </c>
      <c r="B130" s="13" t="s">
        <v>116</v>
      </c>
      <c r="C130" s="13" t="s">
        <v>13</v>
      </c>
      <c r="D130" s="14" t="s">
        <v>118</v>
      </c>
      <c r="E130" s="14" t="n">
        <v>300</v>
      </c>
      <c r="F130" s="15" t="n">
        <v>35</v>
      </c>
    </row>
    <row r="131" customFormat="false" ht="21.75" hidden="false" customHeight="true" outlineLevel="0" collapsed="false">
      <c r="A131" s="16" t="s">
        <v>119</v>
      </c>
      <c r="B131" s="13" t="s">
        <v>120</v>
      </c>
      <c r="C131" s="13"/>
      <c r="D131" s="14"/>
      <c r="E131" s="14"/>
      <c r="F131" s="15" t="n">
        <f aca="false">F132</f>
        <v>1000</v>
      </c>
    </row>
    <row r="132" customFormat="false" ht="20.25" hidden="false" customHeight="true" outlineLevel="0" collapsed="false">
      <c r="A132" s="16" t="s">
        <v>121</v>
      </c>
      <c r="B132" s="13" t="s">
        <v>120</v>
      </c>
      <c r="C132" s="13" t="s">
        <v>15</v>
      </c>
      <c r="D132" s="14"/>
      <c r="E132" s="14"/>
      <c r="F132" s="15" t="n">
        <f aca="false">F133</f>
        <v>1000</v>
      </c>
    </row>
    <row r="133" customFormat="false" ht="20.25" hidden="false" customHeight="true" outlineLevel="0" collapsed="false">
      <c r="A133" s="16" t="s">
        <v>51</v>
      </c>
      <c r="B133" s="13" t="s">
        <v>120</v>
      </c>
      <c r="C133" s="13" t="s">
        <v>15</v>
      </c>
      <c r="D133" s="14" t="s">
        <v>39</v>
      </c>
      <c r="E133" s="14"/>
      <c r="F133" s="15" t="n">
        <f aca="false">F134</f>
        <v>1000</v>
      </c>
    </row>
    <row r="134" customFormat="false" ht="19.5" hidden="false" customHeight="true" outlineLevel="0" collapsed="false">
      <c r="A134" s="16" t="s">
        <v>29</v>
      </c>
      <c r="B134" s="13" t="s">
        <v>120</v>
      </c>
      <c r="C134" s="13" t="s">
        <v>15</v>
      </c>
      <c r="D134" s="14" t="s">
        <v>39</v>
      </c>
      <c r="E134" s="14" t="n">
        <v>800</v>
      </c>
      <c r="F134" s="15" t="n">
        <v>1000</v>
      </c>
    </row>
    <row r="135" customFormat="false" ht="30" hidden="false" customHeight="true" outlineLevel="0" collapsed="false">
      <c r="A135" s="16" t="s">
        <v>122</v>
      </c>
      <c r="B135" s="13" t="n">
        <v>13</v>
      </c>
      <c r="C135" s="13"/>
      <c r="D135" s="14"/>
      <c r="E135" s="14"/>
      <c r="F135" s="15" t="n">
        <f aca="false">F136</f>
        <v>180</v>
      </c>
    </row>
    <row r="136" customFormat="false" ht="35.25" hidden="false" customHeight="true" outlineLevel="0" collapsed="false">
      <c r="A136" s="12" t="s">
        <v>123</v>
      </c>
      <c r="B136" s="13" t="n">
        <v>13</v>
      </c>
      <c r="C136" s="13" t="s">
        <v>13</v>
      </c>
      <c r="D136" s="14"/>
      <c r="E136" s="14"/>
      <c r="F136" s="15" t="n">
        <f aca="false">F137</f>
        <v>180</v>
      </c>
    </row>
    <row r="137" customFormat="false" ht="15" hidden="false" customHeight="true" outlineLevel="0" collapsed="false">
      <c r="A137" s="16" t="s">
        <v>85</v>
      </c>
      <c r="B137" s="13" t="n">
        <v>13</v>
      </c>
      <c r="C137" s="13" t="s">
        <v>13</v>
      </c>
      <c r="D137" s="14" t="s">
        <v>53</v>
      </c>
      <c r="E137" s="14"/>
      <c r="F137" s="15" t="n">
        <f aca="false">F138</f>
        <v>180</v>
      </c>
    </row>
    <row r="138" customFormat="false" ht="33" hidden="false" customHeight="true" outlineLevel="0" collapsed="false">
      <c r="A138" s="16" t="s">
        <v>124</v>
      </c>
      <c r="B138" s="13" t="n">
        <v>13</v>
      </c>
      <c r="C138" s="13" t="s">
        <v>13</v>
      </c>
      <c r="D138" s="14" t="s">
        <v>39</v>
      </c>
      <c r="E138" s="14"/>
      <c r="F138" s="15" t="n">
        <f aca="false">F139</f>
        <v>180</v>
      </c>
    </row>
    <row r="139" customFormat="false" ht="30.75" hidden="false" customHeight="true" outlineLevel="0" collapsed="false">
      <c r="A139" s="16" t="s">
        <v>125</v>
      </c>
      <c r="B139" s="13" t="n">
        <v>13</v>
      </c>
      <c r="C139" s="13" t="s">
        <v>13</v>
      </c>
      <c r="D139" s="14" t="s">
        <v>39</v>
      </c>
      <c r="E139" s="14" t="n">
        <v>700</v>
      </c>
      <c r="F139" s="15" t="n">
        <v>180</v>
      </c>
    </row>
    <row r="140" customFormat="false" ht="23.25" hidden="false" customHeight="true" outlineLevel="0" collapsed="false">
      <c r="A140" s="16" t="s">
        <v>126</v>
      </c>
      <c r="B140" s="14" t="s">
        <v>127</v>
      </c>
      <c r="C140" s="14" t="s">
        <v>127</v>
      </c>
      <c r="D140" s="14" t="s">
        <v>127</v>
      </c>
      <c r="E140" s="14" t="s">
        <v>127</v>
      </c>
      <c r="F140" s="15" t="n">
        <f aca="false">F10+F52+F57+F66+F77+F93+F102+F110+F124+F135+F131</f>
        <v>75501.01662</v>
      </c>
    </row>
    <row r="141" customFormat="false" ht="47.25" hidden="false" customHeight="true" outlineLevel="0" collapsed="false">
      <c r="A141" s="33" t="s">
        <v>128</v>
      </c>
    </row>
    <row r="142" customFormat="false" ht="31.5" hidden="false" customHeight="false" outlineLevel="0" collapsed="false">
      <c r="A142" s="34" t="s">
        <v>129</v>
      </c>
      <c r="D142" s="1" t="s">
        <v>130</v>
      </c>
      <c r="E142" s="1" t="s">
        <v>131</v>
      </c>
    </row>
    <row r="143" customFormat="false" ht="32.25" hidden="false" customHeight="true" outlineLevel="0" collapsed="false"/>
    <row r="144" customFormat="false" ht="50.25" hidden="false" customHeight="true" outlineLevel="0" collapsed="false"/>
    <row r="148" customFormat="false" ht="21" hidden="false" customHeight="true" outlineLevel="0" collapsed="false"/>
    <row r="149" customFormat="false" ht="25.5" hidden="false" customHeight="true" outlineLevel="0" collapsed="false"/>
  </sheetData>
  <mergeCells count="29">
    <mergeCell ref="E1:F1"/>
    <mergeCell ref="E2:F2"/>
    <mergeCell ref="E3:F3"/>
    <mergeCell ref="A5:F5"/>
    <mergeCell ref="A6:F6"/>
    <mergeCell ref="A98:A99"/>
    <mergeCell ref="B98:B99"/>
    <mergeCell ref="C98:C99"/>
    <mergeCell ref="D98:D99"/>
    <mergeCell ref="E98:E99"/>
    <mergeCell ref="F98:F99"/>
    <mergeCell ref="A105:A107"/>
    <mergeCell ref="B105:B107"/>
    <mergeCell ref="C105:C107"/>
    <mergeCell ref="D105:D107"/>
    <mergeCell ref="E105:E107"/>
    <mergeCell ref="F105:F107"/>
    <mergeCell ref="A113:A114"/>
    <mergeCell ref="B113:B114"/>
    <mergeCell ref="C113:C114"/>
    <mergeCell ref="D113:D114"/>
    <mergeCell ref="E113:E114"/>
    <mergeCell ref="F113:F114"/>
    <mergeCell ref="A120:A122"/>
    <mergeCell ref="B120:B122"/>
    <mergeCell ref="C120:C122"/>
    <mergeCell ref="D120:D122"/>
    <mergeCell ref="E120:E122"/>
    <mergeCell ref="F120:F122"/>
  </mergeCells>
  <printOptions headings="false" gridLines="false" gridLinesSet="true" horizontalCentered="false" verticalCentered="false"/>
  <pageMargins left="0.511805555555556" right="0" top="0" bottom="0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17" colorId="64" zoomScale="100" zoomScaleNormal="100" zoomScalePageLayoutView="100" workbookViewId="0">
      <selection pane="topLeft" activeCell="A117" activeCellId="0" sqref="A117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F1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45"/>
    <col collapsed="false" customWidth="false" hidden="false" outlineLevel="0" max="2" min="2" style="1" width="9.14"/>
    <col collapsed="false" customWidth="true" hidden="false" outlineLevel="0" max="3" min="3" style="1" width="11.14"/>
    <col collapsed="false" customWidth="true" hidden="false" outlineLevel="0" max="4" min="4" style="1" width="10.57"/>
    <col collapsed="false" customWidth="true" hidden="false" outlineLevel="0" max="5" min="5" style="1" width="14.14"/>
    <col collapsed="false" customWidth="true" hidden="false" outlineLevel="0" max="6" min="6" style="1" width="19"/>
    <col collapsed="false" customWidth="false" hidden="false" outlineLevel="0" max="16384" min="7" style="1" width="9.14"/>
  </cols>
  <sheetData>
    <row r="1" customFormat="false" ht="19.5" hidden="false" customHeight="true" outlineLevel="0" collapsed="false">
      <c r="E1" s="2" t="s">
        <v>132</v>
      </c>
      <c r="F1" s="2"/>
    </row>
    <row r="2" customFormat="false" ht="34.5" hidden="false" customHeight="true" outlineLevel="0" collapsed="false">
      <c r="E2" s="3" t="s">
        <v>133</v>
      </c>
      <c r="F2" s="3"/>
    </row>
    <row r="3" customFormat="false" ht="18" hidden="false" customHeight="true" outlineLevel="0" collapsed="false">
      <c r="E3" s="4" t="s">
        <v>134</v>
      </c>
      <c r="F3" s="4"/>
    </row>
    <row r="4" customFormat="false" ht="22.5" hidden="false" customHeight="true" outlineLevel="0" collapsed="false">
      <c r="E4" s="5"/>
      <c r="F4" s="5"/>
    </row>
    <row r="5" customFormat="false" ht="46.5" hidden="false" customHeight="true" outlineLevel="0" collapsed="false">
      <c r="A5" s="6" t="s">
        <v>3</v>
      </c>
      <c r="B5" s="6"/>
      <c r="C5" s="6"/>
      <c r="D5" s="6"/>
      <c r="E5" s="6"/>
      <c r="F5" s="6"/>
    </row>
    <row r="6" customFormat="false" ht="17.25" hidden="false" customHeight="true" outlineLevel="0" collapsed="false">
      <c r="A6" s="6" t="s">
        <v>135</v>
      </c>
      <c r="B6" s="6"/>
      <c r="C6" s="6"/>
      <c r="D6" s="6"/>
      <c r="E6" s="6"/>
      <c r="F6" s="6"/>
    </row>
    <row r="7" customFormat="false" ht="20.25" hidden="false" customHeight="true" outlineLevel="0" collapsed="false">
      <c r="F7" s="7" t="s">
        <v>5</v>
      </c>
    </row>
    <row r="8" customFormat="false" ht="38.25" hidden="false" customHeight="true" outlineLevel="0" collapsed="false">
      <c r="A8" s="8" t="s">
        <v>6</v>
      </c>
      <c r="B8" s="8" t="s">
        <v>7</v>
      </c>
      <c r="C8" s="8" t="s">
        <v>8</v>
      </c>
      <c r="D8" s="9" t="s">
        <v>9</v>
      </c>
      <c r="E8" s="9" t="s">
        <v>10</v>
      </c>
      <c r="F8" s="9" t="s">
        <v>11</v>
      </c>
    </row>
    <row r="9" customFormat="false" ht="15.75" hidden="false" customHeight="true" outlineLevel="0" collapsed="false">
      <c r="A9" s="10" t="n">
        <v>1</v>
      </c>
      <c r="B9" s="10" t="n">
        <v>2</v>
      </c>
      <c r="C9" s="10" t="n">
        <v>3</v>
      </c>
      <c r="D9" s="10" t="n">
        <v>4</v>
      </c>
      <c r="E9" s="10" t="n">
        <v>5</v>
      </c>
      <c r="F9" s="11" t="n">
        <v>6</v>
      </c>
    </row>
    <row r="10" customFormat="false" ht="19.5" hidden="false" customHeight="true" outlineLevel="0" collapsed="false">
      <c r="A10" s="12" t="s">
        <v>136</v>
      </c>
      <c r="B10" s="35" t="s">
        <v>13</v>
      </c>
      <c r="C10" s="35" t="s">
        <v>137</v>
      </c>
      <c r="D10" s="36"/>
      <c r="E10" s="36"/>
      <c r="F10" s="37" t="n">
        <f aca="false">F11+F14+F21+F24+F18</f>
        <v>2911.4</v>
      </c>
    </row>
    <row r="11" customFormat="false" ht="49.5" hidden="false" customHeight="true" outlineLevel="0" collapsed="false">
      <c r="A11" s="16" t="s">
        <v>14</v>
      </c>
      <c r="B11" s="35" t="s">
        <v>13</v>
      </c>
      <c r="C11" s="35" t="s">
        <v>15</v>
      </c>
      <c r="D11" s="36"/>
      <c r="E11" s="36"/>
      <c r="F11" s="37" t="n">
        <f aca="false">F12</f>
        <v>207</v>
      </c>
    </row>
    <row r="12" customFormat="false" ht="67.5" hidden="false" customHeight="true" outlineLevel="0" collapsed="false">
      <c r="A12" s="16" t="s">
        <v>138</v>
      </c>
      <c r="B12" s="35" t="s">
        <v>13</v>
      </c>
      <c r="C12" s="35" t="s">
        <v>15</v>
      </c>
      <c r="D12" s="36" t="s">
        <v>17</v>
      </c>
      <c r="E12" s="36"/>
      <c r="F12" s="37" t="n">
        <f aca="false">F13</f>
        <v>207</v>
      </c>
    </row>
    <row r="13" customFormat="false" ht="96" hidden="false" customHeight="true" outlineLevel="0" collapsed="false">
      <c r="A13" s="16" t="s">
        <v>91</v>
      </c>
      <c r="B13" s="35" t="s">
        <v>13</v>
      </c>
      <c r="C13" s="35" t="s">
        <v>15</v>
      </c>
      <c r="D13" s="36" t="s">
        <v>17</v>
      </c>
      <c r="E13" s="36" t="n">
        <v>100</v>
      </c>
      <c r="F13" s="37" t="n">
        <v>207</v>
      </c>
    </row>
    <row r="14" customFormat="false" ht="78.75" hidden="false" customHeight="true" outlineLevel="0" collapsed="false">
      <c r="A14" s="16" t="s">
        <v>19</v>
      </c>
      <c r="B14" s="35" t="s">
        <v>13</v>
      </c>
      <c r="C14" s="35" t="s">
        <v>20</v>
      </c>
      <c r="D14" s="36"/>
      <c r="E14" s="36"/>
      <c r="F14" s="38" t="n">
        <f aca="false">F15</f>
        <v>630.7</v>
      </c>
    </row>
    <row r="15" customFormat="false" ht="66.75" hidden="false" customHeight="true" outlineLevel="0" collapsed="false">
      <c r="A15" s="16" t="s">
        <v>139</v>
      </c>
      <c r="B15" s="35" t="s">
        <v>13</v>
      </c>
      <c r="C15" s="35" t="s">
        <v>20</v>
      </c>
      <c r="D15" s="36" t="s">
        <v>22</v>
      </c>
      <c r="E15" s="36"/>
      <c r="F15" s="37" t="n">
        <f aca="false">F16+F17</f>
        <v>630.7</v>
      </c>
    </row>
    <row r="16" customFormat="false" ht="49.5" hidden="false" customHeight="true" outlineLevel="0" collapsed="false">
      <c r="A16" s="16" t="s">
        <v>52</v>
      </c>
      <c r="B16" s="35" t="s">
        <v>13</v>
      </c>
      <c r="C16" s="35" t="s">
        <v>20</v>
      </c>
      <c r="D16" s="36" t="s">
        <v>17</v>
      </c>
      <c r="E16" s="36" t="n">
        <v>200</v>
      </c>
      <c r="F16" s="37" t="n">
        <f aca="false">490.8+47.9</f>
        <v>538.7</v>
      </c>
    </row>
    <row r="17" customFormat="false" ht="18" hidden="false" customHeight="true" outlineLevel="0" collapsed="false">
      <c r="A17" s="16" t="s">
        <v>29</v>
      </c>
      <c r="B17" s="35" t="s">
        <v>13</v>
      </c>
      <c r="C17" s="35" t="s">
        <v>20</v>
      </c>
      <c r="D17" s="36" t="s">
        <v>17</v>
      </c>
      <c r="E17" s="36" t="n">
        <v>800</v>
      </c>
      <c r="F17" s="37" t="n">
        <v>92</v>
      </c>
    </row>
    <row r="18" customFormat="false" ht="65.25" hidden="false" customHeight="true" outlineLevel="0" collapsed="false">
      <c r="A18" s="16" t="s">
        <v>31</v>
      </c>
      <c r="B18" s="35" t="s">
        <v>13</v>
      </c>
      <c r="C18" s="35" t="s">
        <v>32</v>
      </c>
      <c r="D18" s="36"/>
      <c r="E18" s="36"/>
      <c r="F18" s="37" t="n">
        <f aca="false">F19</f>
        <v>52.5</v>
      </c>
    </row>
    <row r="19" customFormat="false" ht="63" hidden="false" customHeight="false" outlineLevel="0" collapsed="false">
      <c r="A19" s="16" t="s">
        <v>139</v>
      </c>
      <c r="B19" s="35" t="s">
        <v>13</v>
      </c>
      <c r="C19" s="35" t="s">
        <v>32</v>
      </c>
      <c r="D19" s="36" t="s">
        <v>17</v>
      </c>
      <c r="E19" s="36"/>
      <c r="F19" s="37" t="n">
        <f aca="false">F20</f>
        <v>52.5</v>
      </c>
    </row>
    <row r="20" customFormat="false" ht="18" hidden="false" customHeight="true" outlineLevel="0" collapsed="false">
      <c r="A20" s="16" t="s">
        <v>140</v>
      </c>
      <c r="B20" s="35" t="s">
        <v>13</v>
      </c>
      <c r="C20" s="35" t="s">
        <v>32</v>
      </c>
      <c r="D20" s="36" t="s">
        <v>17</v>
      </c>
      <c r="E20" s="36" t="n">
        <v>500</v>
      </c>
      <c r="F20" s="37" t="n">
        <v>52.5</v>
      </c>
    </row>
    <row r="21" customFormat="false" ht="19.5" hidden="false" customHeight="true" outlineLevel="0" collapsed="false">
      <c r="A21" s="16" t="s">
        <v>141</v>
      </c>
      <c r="B21" s="35" t="s">
        <v>13</v>
      </c>
      <c r="C21" s="35" t="n">
        <v>11</v>
      </c>
      <c r="D21" s="36"/>
      <c r="E21" s="36"/>
      <c r="F21" s="37" t="n">
        <f aca="false">F22</f>
        <v>50</v>
      </c>
    </row>
    <row r="22" customFormat="false" ht="36.75" hidden="false" customHeight="true" outlineLevel="0" collapsed="false">
      <c r="A22" s="16" t="s">
        <v>38</v>
      </c>
      <c r="B22" s="35" t="s">
        <v>13</v>
      </c>
      <c r="C22" s="35" t="n">
        <v>11</v>
      </c>
      <c r="D22" s="36" t="s">
        <v>39</v>
      </c>
      <c r="E22" s="36"/>
      <c r="F22" s="37" t="n">
        <f aca="false">F23</f>
        <v>50</v>
      </c>
    </row>
    <row r="23" customFormat="false" ht="24" hidden="false" customHeight="true" outlineLevel="0" collapsed="false">
      <c r="A23" s="16" t="s">
        <v>29</v>
      </c>
      <c r="B23" s="35" t="s">
        <v>13</v>
      </c>
      <c r="C23" s="35" t="n">
        <v>11</v>
      </c>
      <c r="D23" s="36" t="s">
        <v>39</v>
      </c>
      <c r="E23" s="36" t="n">
        <v>800</v>
      </c>
      <c r="F23" s="37" t="n">
        <v>50</v>
      </c>
    </row>
    <row r="24" customFormat="false" ht="18" hidden="false" customHeight="true" outlineLevel="0" collapsed="false">
      <c r="A24" s="16" t="s">
        <v>41</v>
      </c>
      <c r="B24" s="35" t="s">
        <v>13</v>
      </c>
      <c r="C24" s="35" t="s">
        <v>42</v>
      </c>
      <c r="D24" s="36"/>
      <c r="E24" s="36"/>
      <c r="F24" s="37" t="n">
        <f aca="false">F25+F29+F27</f>
        <v>1971.2</v>
      </c>
    </row>
    <row r="25" customFormat="false" ht="80.25" hidden="false" customHeight="true" outlineLevel="0" collapsed="false">
      <c r="A25" s="22" t="s">
        <v>142</v>
      </c>
      <c r="B25" s="35" t="s">
        <v>13</v>
      </c>
      <c r="C25" s="35" t="n">
        <v>13</v>
      </c>
      <c r="D25" s="36" t="s">
        <v>45</v>
      </c>
      <c r="E25" s="36"/>
      <c r="F25" s="37" t="n">
        <f aca="false">F26</f>
        <v>1531.2</v>
      </c>
    </row>
    <row r="26" customFormat="false" ht="47.25" hidden="false" customHeight="true" outlineLevel="0" collapsed="false">
      <c r="A26" s="16" t="s">
        <v>52</v>
      </c>
      <c r="B26" s="35" t="s">
        <v>13</v>
      </c>
      <c r="C26" s="35" t="n">
        <v>13</v>
      </c>
      <c r="D26" s="36" t="s">
        <v>45</v>
      </c>
      <c r="E26" s="36" t="n">
        <v>200</v>
      </c>
      <c r="F26" s="37" t="n">
        <v>1531.2</v>
      </c>
    </row>
    <row r="27" customFormat="false" ht="80.25" hidden="false" customHeight="true" outlineLevel="0" collapsed="false">
      <c r="A27" s="16" t="s">
        <v>143</v>
      </c>
      <c r="B27" s="35" t="s">
        <v>13</v>
      </c>
      <c r="C27" s="35" t="s">
        <v>42</v>
      </c>
      <c r="D27" s="36" t="s">
        <v>144</v>
      </c>
      <c r="E27" s="36"/>
      <c r="F27" s="37" t="n">
        <f aca="false">F28</f>
        <v>100</v>
      </c>
    </row>
    <row r="28" customFormat="false" ht="47.25" hidden="false" customHeight="true" outlineLevel="0" collapsed="false">
      <c r="A28" s="16" t="s">
        <v>52</v>
      </c>
      <c r="B28" s="35" t="s">
        <v>13</v>
      </c>
      <c r="C28" s="35" t="s">
        <v>42</v>
      </c>
      <c r="D28" s="36" t="s">
        <v>144</v>
      </c>
      <c r="E28" s="36" t="n">
        <v>200</v>
      </c>
      <c r="F28" s="37" t="n">
        <v>100</v>
      </c>
    </row>
    <row r="29" customFormat="false" ht="48" hidden="false" customHeight="true" outlineLevel="0" collapsed="false">
      <c r="A29" s="16" t="s">
        <v>38</v>
      </c>
      <c r="B29" s="35" t="s">
        <v>13</v>
      </c>
      <c r="C29" s="35" t="s">
        <v>42</v>
      </c>
      <c r="D29" s="36" t="s">
        <v>39</v>
      </c>
      <c r="E29" s="36"/>
      <c r="F29" s="37" t="n">
        <f aca="false">F30+F31</f>
        <v>340</v>
      </c>
    </row>
    <row r="30" customFormat="false" ht="35.25" hidden="false" customHeight="true" outlineLevel="0" collapsed="false">
      <c r="A30" s="16" t="s">
        <v>52</v>
      </c>
      <c r="B30" s="35" t="s">
        <v>13</v>
      </c>
      <c r="C30" s="35" t="s">
        <v>42</v>
      </c>
      <c r="D30" s="36" t="s">
        <v>53</v>
      </c>
      <c r="E30" s="36" t="n">
        <v>200</v>
      </c>
      <c r="F30" s="37" t="n">
        <v>190</v>
      </c>
    </row>
    <row r="31" customFormat="false" ht="33" hidden="false" customHeight="true" outlineLevel="0" collapsed="false">
      <c r="A31" s="16" t="s">
        <v>54</v>
      </c>
      <c r="B31" s="35" t="s">
        <v>13</v>
      </c>
      <c r="C31" s="35" t="s">
        <v>42</v>
      </c>
      <c r="D31" s="36" t="s">
        <v>53</v>
      </c>
      <c r="E31" s="36" t="n">
        <v>300</v>
      </c>
      <c r="F31" s="37" t="n">
        <v>150</v>
      </c>
    </row>
    <row r="32" customFormat="false" ht="20.25" hidden="false" customHeight="true" outlineLevel="0" collapsed="false">
      <c r="A32" s="16" t="s">
        <v>145</v>
      </c>
      <c r="B32" s="35" t="s">
        <v>15</v>
      </c>
      <c r="C32" s="35" t="s">
        <v>137</v>
      </c>
      <c r="D32" s="36"/>
      <c r="E32" s="36"/>
      <c r="F32" s="37" t="n">
        <f aca="false">F33</f>
        <v>1070.8</v>
      </c>
    </row>
    <row r="33" customFormat="false" ht="33" hidden="false" customHeight="true" outlineLevel="0" collapsed="false">
      <c r="A33" s="16" t="s">
        <v>57</v>
      </c>
      <c r="B33" s="35" t="s">
        <v>15</v>
      </c>
      <c r="C33" s="35" t="s">
        <v>58</v>
      </c>
      <c r="D33" s="36"/>
      <c r="E33" s="36"/>
      <c r="F33" s="37" t="n">
        <f aca="false">F34</f>
        <v>1070.8</v>
      </c>
    </row>
    <row r="34" customFormat="false" ht="45.75" hidden="false" customHeight="true" outlineLevel="0" collapsed="false">
      <c r="A34" s="16" t="s">
        <v>38</v>
      </c>
      <c r="B34" s="35" t="s">
        <v>15</v>
      </c>
      <c r="C34" s="35" t="s">
        <v>58</v>
      </c>
      <c r="D34" s="36" t="s">
        <v>39</v>
      </c>
      <c r="E34" s="36"/>
      <c r="F34" s="37" t="n">
        <f aca="false">F35+F36</f>
        <v>1070.8</v>
      </c>
    </row>
    <row r="35" customFormat="false" ht="95.25" hidden="false" customHeight="true" outlineLevel="0" collapsed="false">
      <c r="A35" s="16" t="s">
        <v>91</v>
      </c>
      <c r="B35" s="35" t="s">
        <v>15</v>
      </c>
      <c r="C35" s="35" t="s">
        <v>58</v>
      </c>
      <c r="D35" s="36" t="s">
        <v>39</v>
      </c>
      <c r="E35" s="36" t="n">
        <v>100</v>
      </c>
      <c r="F35" s="37" t="n">
        <v>973.6</v>
      </c>
    </row>
    <row r="36" customFormat="false" ht="48.75" hidden="false" customHeight="true" outlineLevel="0" collapsed="false">
      <c r="A36" s="16" t="s">
        <v>52</v>
      </c>
      <c r="B36" s="35" t="s">
        <v>15</v>
      </c>
      <c r="C36" s="35" t="s">
        <v>58</v>
      </c>
      <c r="D36" s="36" t="s">
        <v>39</v>
      </c>
      <c r="E36" s="36" t="n">
        <v>200</v>
      </c>
      <c r="F36" s="37" t="n">
        <v>97.2</v>
      </c>
    </row>
    <row r="37" customFormat="false" ht="48.75" hidden="false" customHeight="true" outlineLevel="0" collapsed="false">
      <c r="A37" s="16" t="s">
        <v>146</v>
      </c>
      <c r="B37" s="35" t="s">
        <v>58</v>
      </c>
      <c r="C37" s="35" t="s">
        <v>137</v>
      </c>
      <c r="D37" s="36"/>
      <c r="E37" s="36"/>
      <c r="F37" s="37" t="n">
        <f aca="false">F38</f>
        <v>300</v>
      </c>
    </row>
    <row r="38" customFormat="false" ht="64.5" hidden="false" customHeight="true" outlineLevel="0" collapsed="false">
      <c r="A38" s="16" t="s">
        <v>61</v>
      </c>
      <c r="B38" s="35" t="s">
        <v>58</v>
      </c>
      <c r="C38" s="35" t="s">
        <v>62</v>
      </c>
      <c r="D38" s="36"/>
      <c r="E38" s="36"/>
      <c r="F38" s="37" t="n">
        <f aca="false">F39+F41+F43</f>
        <v>300</v>
      </c>
    </row>
    <row r="39" customFormat="false" ht="79.5" hidden="false" customHeight="true" outlineLevel="0" collapsed="false">
      <c r="A39" s="22" t="s">
        <v>63</v>
      </c>
      <c r="B39" s="35" t="s">
        <v>58</v>
      </c>
      <c r="C39" s="35" t="s">
        <v>62</v>
      </c>
      <c r="D39" s="36" t="s">
        <v>64</v>
      </c>
      <c r="E39" s="36"/>
      <c r="F39" s="37" t="n">
        <f aca="false">F40</f>
        <v>50</v>
      </c>
    </row>
    <row r="40" customFormat="false" ht="49.5" hidden="false" customHeight="true" outlineLevel="0" collapsed="false">
      <c r="A40" s="16" t="s">
        <v>52</v>
      </c>
      <c r="B40" s="35" t="s">
        <v>58</v>
      </c>
      <c r="C40" s="35" t="s">
        <v>62</v>
      </c>
      <c r="D40" s="36" t="s">
        <v>64</v>
      </c>
      <c r="E40" s="36" t="n">
        <v>200</v>
      </c>
      <c r="F40" s="37" t="n">
        <v>50</v>
      </c>
    </row>
    <row r="41" customFormat="false" ht="77.25" hidden="false" customHeight="true" outlineLevel="0" collapsed="false">
      <c r="A41" s="22" t="s">
        <v>147</v>
      </c>
      <c r="B41" s="35" t="s">
        <v>58</v>
      </c>
      <c r="C41" s="35" t="s">
        <v>62</v>
      </c>
      <c r="D41" s="36" t="s">
        <v>66</v>
      </c>
      <c r="E41" s="36"/>
      <c r="F41" s="37" t="n">
        <f aca="false">F42</f>
        <v>100</v>
      </c>
    </row>
    <row r="42" customFormat="false" ht="50.25" hidden="false" customHeight="true" outlineLevel="0" collapsed="false">
      <c r="A42" s="16" t="s">
        <v>52</v>
      </c>
      <c r="B42" s="35" t="s">
        <v>58</v>
      </c>
      <c r="C42" s="35" t="s">
        <v>62</v>
      </c>
      <c r="D42" s="36" t="s">
        <v>66</v>
      </c>
      <c r="E42" s="36" t="n">
        <v>200</v>
      </c>
      <c r="F42" s="37" t="n">
        <v>100</v>
      </c>
    </row>
    <row r="43" customFormat="false" ht="78" hidden="false" customHeight="true" outlineLevel="0" collapsed="false">
      <c r="A43" s="22" t="s">
        <v>148</v>
      </c>
      <c r="B43" s="35" t="s">
        <v>58</v>
      </c>
      <c r="C43" s="35" t="s">
        <v>62</v>
      </c>
      <c r="D43" s="36" t="s">
        <v>68</v>
      </c>
      <c r="E43" s="36"/>
      <c r="F43" s="37" t="n">
        <f aca="false">F44</f>
        <v>150</v>
      </c>
    </row>
    <row r="44" customFormat="false" ht="47.25" hidden="false" customHeight="false" outlineLevel="0" collapsed="false">
      <c r="A44" s="16" t="s">
        <v>52</v>
      </c>
      <c r="B44" s="35" t="s">
        <v>58</v>
      </c>
      <c r="C44" s="35" t="s">
        <v>62</v>
      </c>
      <c r="D44" s="36" t="s">
        <v>68</v>
      </c>
      <c r="E44" s="36" t="n">
        <v>200</v>
      </c>
      <c r="F44" s="37" t="n">
        <v>150</v>
      </c>
    </row>
    <row r="45" customFormat="false" ht="21" hidden="false" customHeight="true" outlineLevel="0" collapsed="false">
      <c r="A45" s="16" t="s">
        <v>149</v>
      </c>
      <c r="B45" s="35" t="s">
        <v>20</v>
      </c>
      <c r="C45" s="35" t="s">
        <v>137</v>
      </c>
      <c r="D45" s="36"/>
      <c r="E45" s="36"/>
      <c r="F45" s="37" t="n">
        <f aca="false">F46+F50+F53</f>
        <v>7119.45</v>
      </c>
    </row>
    <row r="46" customFormat="false" ht="21.75" hidden="false" customHeight="true" outlineLevel="0" collapsed="false">
      <c r="A46" s="16" t="s">
        <v>73</v>
      </c>
      <c r="B46" s="35" t="s">
        <v>20</v>
      </c>
      <c r="C46" s="35" t="s">
        <v>74</v>
      </c>
      <c r="D46" s="36"/>
      <c r="E46" s="36"/>
      <c r="F46" s="37" t="n">
        <f aca="false">F47</f>
        <v>562.4</v>
      </c>
    </row>
    <row r="47" customFormat="false" ht="48.75" hidden="false" customHeight="true" outlineLevel="0" collapsed="false">
      <c r="A47" s="16" t="s">
        <v>38</v>
      </c>
      <c r="B47" s="35" t="s">
        <v>20</v>
      </c>
      <c r="C47" s="35" t="s">
        <v>74</v>
      </c>
      <c r="D47" s="36" t="s">
        <v>39</v>
      </c>
      <c r="E47" s="36"/>
      <c r="F47" s="37" t="n">
        <f aca="false">F49+F48</f>
        <v>562.4</v>
      </c>
    </row>
    <row r="48" customFormat="false" ht="65.25" hidden="false" customHeight="true" outlineLevel="0" collapsed="false">
      <c r="A48" s="16" t="s">
        <v>91</v>
      </c>
      <c r="B48" s="35" t="s">
        <v>20</v>
      </c>
      <c r="C48" s="35" t="s">
        <v>74</v>
      </c>
      <c r="D48" s="36" t="s">
        <v>39</v>
      </c>
      <c r="E48" s="36" t="n">
        <v>100</v>
      </c>
      <c r="F48" s="37" t="n">
        <v>74.8</v>
      </c>
    </row>
    <row r="49" customFormat="false" ht="33.75" hidden="false" customHeight="true" outlineLevel="0" collapsed="false">
      <c r="A49" s="16" t="s">
        <v>150</v>
      </c>
      <c r="B49" s="35" t="s">
        <v>20</v>
      </c>
      <c r="C49" s="35" t="s">
        <v>74</v>
      </c>
      <c r="D49" s="36" t="s">
        <v>39</v>
      </c>
      <c r="E49" s="36" t="n">
        <v>200</v>
      </c>
      <c r="F49" s="37" t="n">
        <v>487.6</v>
      </c>
    </row>
    <row r="50" customFormat="false" ht="18.75" hidden="false" customHeight="true" outlineLevel="0" collapsed="false">
      <c r="A50" s="16" t="s">
        <v>151</v>
      </c>
      <c r="B50" s="35" t="s">
        <v>20</v>
      </c>
      <c r="C50" s="35" t="s">
        <v>78</v>
      </c>
      <c r="D50" s="36"/>
      <c r="E50" s="36"/>
      <c r="F50" s="37" t="n">
        <f aca="false">F51</f>
        <v>6107.05</v>
      </c>
    </row>
    <row r="51" customFormat="false" ht="48" hidden="false" customHeight="true" outlineLevel="0" collapsed="false">
      <c r="A51" s="16" t="s">
        <v>38</v>
      </c>
      <c r="B51" s="35" t="s">
        <v>20</v>
      </c>
      <c r="C51" s="35" t="s">
        <v>78</v>
      </c>
      <c r="D51" s="36" t="s">
        <v>39</v>
      </c>
      <c r="E51" s="36"/>
      <c r="F51" s="37" t="n">
        <f aca="false">F52</f>
        <v>6107.05</v>
      </c>
    </row>
    <row r="52" customFormat="false" ht="47.25" hidden="false" customHeight="false" outlineLevel="0" collapsed="false">
      <c r="A52" s="16" t="s">
        <v>150</v>
      </c>
      <c r="B52" s="35" t="s">
        <v>20</v>
      </c>
      <c r="C52" s="35" t="s">
        <v>78</v>
      </c>
      <c r="D52" s="36" t="s">
        <v>39</v>
      </c>
      <c r="E52" s="36" t="n">
        <v>200</v>
      </c>
      <c r="F52" s="37" t="n">
        <f aca="false">5258.95-151.9+1000</f>
        <v>6107.05</v>
      </c>
    </row>
    <row r="53" customFormat="false" ht="33.75" hidden="false" customHeight="true" outlineLevel="0" collapsed="false">
      <c r="A53" s="16" t="s">
        <v>152</v>
      </c>
      <c r="B53" s="35" t="s">
        <v>20</v>
      </c>
      <c r="C53" s="35" t="s">
        <v>120</v>
      </c>
      <c r="D53" s="36"/>
      <c r="E53" s="36"/>
      <c r="F53" s="37" t="n">
        <f aca="false">F55</f>
        <v>450</v>
      </c>
    </row>
    <row r="54" customFormat="false" ht="65.25" hidden="false" customHeight="true" outlineLevel="0" collapsed="false">
      <c r="A54" s="16" t="s">
        <v>153</v>
      </c>
      <c r="B54" s="35" t="s">
        <v>20</v>
      </c>
      <c r="C54" s="35" t="s">
        <v>120</v>
      </c>
      <c r="D54" s="36" t="n">
        <v>12</v>
      </c>
      <c r="E54" s="36"/>
      <c r="F54" s="37" t="n">
        <f aca="false">F55</f>
        <v>450</v>
      </c>
    </row>
    <row r="55" customFormat="false" ht="51" hidden="false" customHeight="true" outlineLevel="0" collapsed="false">
      <c r="A55" s="16" t="s">
        <v>52</v>
      </c>
      <c r="B55" s="35" t="s">
        <v>20</v>
      </c>
      <c r="C55" s="35" t="s">
        <v>120</v>
      </c>
      <c r="D55" s="36" t="n">
        <v>12</v>
      </c>
      <c r="E55" s="36" t="n">
        <v>200</v>
      </c>
      <c r="F55" s="37" t="n">
        <v>450</v>
      </c>
    </row>
    <row r="56" customFormat="false" ht="35.25" hidden="false" customHeight="true" outlineLevel="0" collapsed="false">
      <c r="A56" s="16" t="s">
        <v>154</v>
      </c>
      <c r="B56" s="35" t="s">
        <v>71</v>
      </c>
      <c r="C56" s="35" t="s">
        <v>137</v>
      </c>
      <c r="D56" s="36"/>
      <c r="E56" s="36"/>
      <c r="F56" s="37" t="n">
        <f aca="false">F57+F60+F65</f>
        <v>54293.15</v>
      </c>
    </row>
    <row r="57" customFormat="false" ht="21.75" hidden="false" customHeight="true" outlineLevel="0" collapsed="false">
      <c r="A57" s="16" t="s">
        <v>155</v>
      </c>
      <c r="B57" s="35" t="s">
        <v>71</v>
      </c>
      <c r="C57" s="35" t="s">
        <v>15</v>
      </c>
      <c r="D57" s="36"/>
      <c r="E57" s="36"/>
      <c r="F57" s="37" t="n">
        <f aca="false">F58</f>
        <v>711.55</v>
      </c>
    </row>
    <row r="58" customFormat="false" ht="46.5" hidden="false" customHeight="true" outlineLevel="0" collapsed="false">
      <c r="A58" s="16" t="s">
        <v>38</v>
      </c>
      <c r="B58" s="35" t="s">
        <v>71</v>
      </c>
      <c r="C58" s="35" t="s">
        <v>15</v>
      </c>
      <c r="D58" s="36" t="s">
        <v>39</v>
      </c>
      <c r="E58" s="36"/>
      <c r="F58" s="37" t="n">
        <f aca="false">F59</f>
        <v>711.55</v>
      </c>
    </row>
    <row r="59" customFormat="false" ht="20.25" hidden="false" customHeight="true" outlineLevel="0" collapsed="false">
      <c r="A59" s="16" t="s">
        <v>156</v>
      </c>
      <c r="B59" s="35" t="s">
        <v>71</v>
      </c>
      <c r="C59" s="35" t="s">
        <v>15</v>
      </c>
      <c r="D59" s="36" t="s">
        <v>39</v>
      </c>
      <c r="E59" s="36" t="n">
        <v>500</v>
      </c>
      <c r="F59" s="37" t="n">
        <v>711.55</v>
      </c>
    </row>
    <row r="60" customFormat="false" ht="20.25" hidden="false" customHeight="true" outlineLevel="0" collapsed="false">
      <c r="A60" s="16" t="s">
        <v>81</v>
      </c>
      <c r="B60" s="35" t="s">
        <v>71</v>
      </c>
      <c r="C60" s="35" t="s">
        <v>58</v>
      </c>
      <c r="D60" s="36"/>
      <c r="E60" s="36"/>
      <c r="F60" s="37" t="n">
        <f aca="false">F61+F63</f>
        <v>19529.1</v>
      </c>
    </row>
    <row r="61" customFormat="false" ht="48.75" hidden="false" customHeight="true" outlineLevel="0" collapsed="false">
      <c r="A61" s="16" t="s">
        <v>157</v>
      </c>
      <c r="B61" s="35" t="s">
        <v>71</v>
      </c>
      <c r="C61" s="35" t="s">
        <v>58</v>
      </c>
      <c r="D61" s="36" t="s">
        <v>83</v>
      </c>
      <c r="E61" s="36"/>
      <c r="F61" s="37" t="n">
        <f aca="false">F62</f>
        <v>5840.48479</v>
      </c>
    </row>
    <row r="62" customFormat="false" ht="47.25" hidden="false" customHeight="true" outlineLevel="0" collapsed="false">
      <c r="A62" s="16" t="s">
        <v>52</v>
      </c>
      <c r="B62" s="35" t="s">
        <v>71</v>
      </c>
      <c r="C62" s="35" t="s">
        <v>58</v>
      </c>
      <c r="D62" s="36" t="s">
        <v>83</v>
      </c>
      <c r="E62" s="36" t="n">
        <v>200</v>
      </c>
      <c r="F62" s="37" t="n">
        <v>5840.48479</v>
      </c>
    </row>
    <row r="63" customFormat="false" ht="47.25" hidden="false" customHeight="true" outlineLevel="0" collapsed="false">
      <c r="A63" s="16" t="s">
        <v>38</v>
      </c>
      <c r="B63" s="35" t="s">
        <v>71</v>
      </c>
      <c r="C63" s="35" t="s">
        <v>58</v>
      </c>
      <c r="D63" s="36" t="s">
        <v>39</v>
      </c>
      <c r="E63" s="36"/>
      <c r="F63" s="37" t="n">
        <f aca="false">F64</f>
        <v>13688.61521</v>
      </c>
    </row>
    <row r="64" customFormat="false" ht="50.25" hidden="false" customHeight="true" outlineLevel="0" collapsed="false">
      <c r="A64" s="16" t="s">
        <v>52</v>
      </c>
      <c r="B64" s="35" t="s">
        <v>71</v>
      </c>
      <c r="C64" s="35" t="s">
        <v>58</v>
      </c>
      <c r="D64" s="36" t="s">
        <v>39</v>
      </c>
      <c r="E64" s="36" t="n">
        <v>200</v>
      </c>
      <c r="F64" s="37" t="n">
        <f aca="false">13265.51521+423.1</f>
        <v>13688.61521</v>
      </c>
    </row>
    <row r="65" customFormat="false" ht="34.5" hidden="false" customHeight="true" outlineLevel="0" collapsed="false">
      <c r="A65" s="16" t="s">
        <v>90</v>
      </c>
      <c r="B65" s="35" t="s">
        <v>71</v>
      </c>
      <c r="C65" s="35" t="s">
        <v>71</v>
      </c>
      <c r="D65" s="36"/>
      <c r="E65" s="36"/>
      <c r="F65" s="37" t="n">
        <f aca="false">F66</f>
        <v>34052.5</v>
      </c>
    </row>
    <row r="66" customFormat="false" ht="46.5" hidden="false" customHeight="true" outlineLevel="0" collapsed="false">
      <c r="A66" s="16" t="s">
        <v>38</v>
      </c>
      <c r="B66" s="35" t="s">
        <v>71</v>
      </c>
      <c r="C66" s="35" t="s">
        <v>71</v>
      </c>
      <c r="D66" s="36" t="s">
        <v>39</v>
      </c>
      <c r="E66" s="36"/>
      <c r="F66" s="37" t="n">
        <f aca="false">F67+F68+F69</f>
        <v>34052.5</v>
      </c>
    </row>
    <row r="67" customFormat="false" ht="94.5" hidden="false" customHeight="true" outlineLevel="0" collapsed="false">
      <c r="A67" s="16" t="s">
        <v>91</v>
      </c>
      <c r="B67" s="35" t="s">
        <v>71</v>
      </c>
      <c r="C67" s="35" t="s">
        <v>71</v>
      </c>
      <c r="D67" s="36" t="s">
        <v>39</v>
      </c>
      <c r="E67" s="36" t="n">
        <v>100</v>
      </c>
      <c r="F67" s="37" t="n">
        <v>30490.8</v>
      </c>
    </row>
    <row r="68" customFormat="false" ht="50.25" hidden="false" customHeight="true" outlineLevel="0" collapsed="false">
      <c r="A68" s="16" t="s">
        <v>52</v>
      </c>
      <c r="B68" s="35" t="s">
        <v>71</v>
      </c>
      <c r="C68" s="35" t="s">
        <v>71</v>
      </c>
      <c r="D68" s="36" t="s">
        <v>39</v>
      </c>
      <c r="E68" s="36" t="n">
        <v>200</v>
      </c>
      <c r="F68" s="37" t="n">
        <v>2608.7</v>
      </c>
    </row>
    <row r="69" customFormat="false" ht="21.75" hidden="false" customHeight="true" outlineLevel="0" collapsed="false">
      <c r="A69" s="16" t="s">
        <v>29</v>
      </c>
      <c r="B69" s="35" t="s">
        <v>71</v>
      </c>
      <c r="C69" s="35" t="s">
        <v>71</v>
      </c>
      <c r="D69" s="36" t="s">
        <v>39</v>
      </c>
      <c r="E69" s="36" t="n">
        <v>800</v>
      </c>
      <c r="F69" s="37" t="n">
        <v>953</v>
      </c>
    </row>
    <row r="70" customFormat="false" ht="15.75" hidden="false" customHeight="false" outlineLevel="0" collapsed="false">
      <c r="A70" s="16" t="s">
        <v>158</v>
      </c>
      <c r="B70" s="35" t="s">
        <v>93</v>
      </c>
      <c r="C70" s="35" t="s">
        <v>137</v>
      </c>
      <c r="D70" s="36"/>
      <c r="E70" s="36"/>
      <c r="F70" s="37" t="n">
        <f aca="false">F71</f>
        <v>300</v>
      </c>
    </row>
    <row r="71" customFormat="false" ht="18.75" hidden="false" customHeight="true" outlineLevel="0" collapsed="false">
      <c r="A71" s="16" t="s">
        <v>159</v>
      </c>
      <c r="B71" s="35" t="s">
        <v>93</v>
      </c>
      <c r="C71" s="35" t="s">
        <v>93</v>
      </c>
      <c r="D71" s="36"/>
      <c r="E71" s="36"/>
      <c r="F71" s="37" t="n">
        <f aca="false">F72</f>
        <v>300</v>
      </c>
    </row>
    <row r="72" customFormat="false" ht="79.5" hidden="false" customHeight="true" outlineLevel="0" collapsed="false">
      <c r="A72" s="23" t="s">
        <v>95</v>
      </c>
      <c r="B72" s="35" t="s">
        <v>93</v>
      </c>
      <c r="C72" s="35" t="s">
        <v>93</v>
      </c>
      <c r="D72" s="36" t="s">
        <v>96</v>
      </c>
      <c r="E72" s="36"/>
      <c r="F72" s="37" t="n">
        <f aca="false">F73+F74</f>
        <v>300</v>
      </c>
    </row>
    <row r="73" customFormat="false" ht="47.25" hidden="false" customHeight="false" outlineLevel="0" collapsed="false">
      <c r="A73" s="16" t="s">
        <v>52</v>
      </c>
      <c r="B73" s="35" t="s">
        <v>93</v>
      </c>
      <c r="C73" s="35" t="s">
        <v>93</v>
      </c>
      <c r="D73" s="36" t="s">
        <v>96</v>
      </c>
      <c r="E73" s="36" t="n">
        <v>200</v>
      </c>
      <c r="F73" s="37" t="n">
        <v>100</v>
      </c>
    </row>
    <row r="74" customFormat="false" ht="30.75" hidden="false" customHeight="true" outlineLevel="0" collapsed="false">
      <c r="A74" s="16" t="s">
        <v>54</v>
      </c>
      <c r="B74" s="35" t="s">
        <v>93</v>
      </c>
      <c r="C74" s="35" t="s">
        <v>93</v>
      </c>
      <c r="D74" s="36" t="s">
        <v>96</v>
      </c>
      <c r="E74" s="36" t="n">
        <v>300</v>
      </c>
      <c r="F74" s="37" t="n">
        <v>200</v>
      </c>
    </row>
    <row r="75" customFormat="false" ht="21.75" hidden="false" customHeight="true" outlineLevel="0" collapsed="false">
      <c r="A75" s="16" t="s">
        <v>160</v>
      </c>
      <c r="B75" s="35" t="s">
        <v>74</v>
      </c>
      <c r="C75" s="35" t="s">
        <v>137</v>
      </c>
      <c r="D75" s="36"/>
      <c r="E75" s="36"/>
      <c r="F75" s="37" t="n">
        <f aca="false">F76</f>
        <v>10000</v>
      </c>
    </row>
    <row r="76" customFormat="false" ht="21" hidden="false" customHeight="true" outlineLevel="0" collapsed="false">
      <c r="A76" s="12" t="s">
        <v>100</v>
      </c>
      <c r="B76" s="35" t="s">
        <v>74</v>
      </c>
      <c r="C76" s="35" t="s">
        <v>13</v>
      </c>
      <c r="D76" s="36"/>
      <c r="E76" s="36"/>
      <c r="F76" s="37" t="n">
        <f aca="false">F77</f>
        <v>10000</v>
      </c>
    </row>
    <row r="77" customFormat="false" ht="80.25" hidden="false" customHeight="true" outlineLevel="0" collapsed="false">
      <c r="A77" s="28" t="s">
        <v>102</v>
      </c>
      <c r="B77" s="39" t="s">
        <v>74</v>
      </c>
      <c r="C77" s="39" t="s">
        <v>13</v>
      </c>
      <c r="D77" s="40" t="s">
        <v>103</v>
      </c>
      <c r="E77" s="40"/>
      <c r="F77" s="41" t="n">
        <f aca="false">F78</f>
        <v>10000</v>
      </c>
    </row>
    <row r="78" customFormat="false" ht="16.5" hidden="false" customHeight="true" outlineLevel="0" collapsed="false">
      <c r="A78" s="16" t="s">
        <v>156</v>
      </c>
      <c r="B78" s="35" t="s">
        <v>74</v>
      </c>
      <c r="C78" s="35" t="s">
        <v>13</v>
      </c>
      <c r="D78" s="36" t="s">
        <v>103</v>
      </c>
      <c r="E78" s="36" t="n">
        <v>500</v>
      </c>
      <c r="F78" s="37" t="n">
        <v>10000</v>
      </c>
    </row>
    <row r="79" customFormat="false" ht="21" hidden="false" customHeight="true" outlineLevel="0" collapsed="false">
      <c r="A79" s="16" t="s">
        <v>161</v>
      </c>
      <c r="B79" s="35" t="n">
        <v>10</v>
      </c>
      <c r="C79" s="35" t="s">
        <v>137</v>
      </c>
      <c r="D79" s="36"/>
      <c r="E79" s="36"/>
      <c r="F79" s="37" t="n">
        <f aca="false">F80+F83+F86</f>
        <v>1776</v>
      </c>
    </row>
    <row r="80" customFormat="false" ht="19.5" hidden="false" customHeight="true" outlineLevel="0" collapsed="false">
      <c r="A80" s="16" t="s">
        <v>107</v>
      </c>
      <c r="B80" s="35" t="n">
        <v>10</v>
      </c>
      <c r="C80" s="35" t="s">
        <v>13</v>
      </c>
      <c r="D80" s="36"/>
      <c r="E80" s="36"/>
      <c r="F80" s="37" t="n">
        <f aca="false">F81</f>
        <v>1210</v>
      </c>
    </row>
    <row r="81" customFormat="false" ht="49.5" hidden="false" customHeight="true" outlineLevel="0" collapsed="false">
      <c r="A81" s="16" t="s">
        <v>38</v>
      </c>
      <c r="B81" s="42" t="s">
        <v>108</v>
      </c>
      <c r="C81" s="42" t="s">
        <v>13</v>
      </c>
      <c r="D81" s="43" t="s">
        <v>39</v>
      </c>
      <c r="E81" s="43"/>
      <c r="F81" s="37" t="n">
        <f aca="false">F82</f>
        <v>1210</v>
      </c>
    </row>
    <row r="82" customFormat="false" ht="32.25" hidden="false" customHeight="true" outlineLevel="0" collapsed="false">
      <c r="A82" s="16" t="s">
        <v>54</v>
      </c>
      <c r="B82" s="35" t="n">
        <v>10</v>
      </c>
      <c r="C82" s="35" t="s">
        <v>13</v>
      </c>
      <c r="D82" s="36" t="s">
        <v>39</v>
      </c>
      <c r="E82" s="36" t="n">
        <v>300</v>
      </c>
      <c r="F82" s="37" t="n">
        <v>1210</v>
      </c>
    </row>
    <row r="83" customFormat="false" ht="18" hidden="false" customHeight="true" outlineLevel="0" collapsed="false">
      <c r="A83" s="16" t="s">
        <v>109</v>
      </c>
      <c r="B83" s="35" t="s">
        <v>108</v>
      </c>
      <c r="C83" s="35" t="s">
        <v>58</v>
      </c>
      <c r="D83" s="36"/>
      <c r="E83" s="36"/>
      <c r="F83" s="38" t="n">
        <f aca="false">F84</f>
        <v>66</v>
      </c>
    </row>
    <row r="84" customFormat="false" ht="49.5" hidden="false" customHeight="true" outlineLevel="0" collapsed="false">
      <c r="A84" s="16" t="s">
        <v>38</v>
      </c>
      <c r="B84" s="35" t="s">
        <v>62</v>
      </c>
      <c r="C84" s="35" t="s">
        <v>58</v>
      </c>
      <c r="D84" s="36" t="s">
        <v>39</v>
      </c>
      <c r="E84" s="36"/>
      <c r="F84" s="38" t="n">
        <f aca="false">F85</f>
        <v>66</v>
      </c>
    </row>
    <row r="85" customFormat="false" ht="32.25" hidden="false" customHeight="true" outlineLevel="0" collapsed="false">
      <c r="A85" s="16" t="s">
        <v>54</v>
      </c>
      <c r="B85" s="35" t="s">
        <v>62</v>
      </c>
      <c r="C85" s="35" t="s">
        <v>58</v>
      </c>
      <c r="D85" s="36" t="s">
        <v>39</v>
      </c>
      <c r="E85" s="36" t="n">
        <v>300</v>
      </c>
      <c r="F85" s="38" t="n">
        <v>66</v>
      </c>
    </row>
    <row r="86" customFormat="false" ht="15.75" hidden="false" customHeight="false" outlineLevel="0" collapsed="false">
      <c r="A86" s="16" t="s">
        <v>111</v>
      </c>
      <c r="B86" s="35" t="n">
        <v>10</v>
      </c>
      <c r="C86" s="35" t="s">
        <v>20</v>
      </c>
      <c r="D86" s="36"/>
      <c r="E86" s="36"/>
      <c r="F86" s="37" t="n">
        <f aca="false">F87</f>
        <v>500</v>
      </c>
    </row>
    <row r="87" customFormat="false" ht="78" hidden="false" customHeight="true" outlineLevel="0" collapsed="false">
      <c r="A87" s="28" t="s">
        <v>113</v>
      </c>
      <c r="B87" s="39" t="n">
        <v>10</v>
      </c>
      <c r="C87" s="39" t="s">
        <v>20</v>
      </c>
      <c r="D87" s="36" t="s">
        <v>112</v>
      </c>
      <c r="E87" s="40"/>
      <c r="F87" s="41" t="n">
        <f aca="false">F88</f>
        <v>500</v>
      </c>
    </row>
    <row r="88" customFormat="false" ht="17.25" hidden="false" customHeight="true" outlineLevel="0" collapsed="false">
      <c r="A88" s="16" t="s">
        <v>140</v>
      </c>
      <c r="B88" s="35" t="n">
        <v>10</v>
      </c>
      <c r="C88" s="35" t="s">
        <v>20</v>
      </c>
      <c r="D88" s="44" t="s">
        <v>112</v>
      </c>
      <c r="E88" s="36" t="n">
        <v>500</v>
      </c>
      <c r="F88" s="37" t="n">
        <v>500</v>
      </c>
    </row>
    <row r="89" customFormat="false" ht="18" hidden="false" customHeight="true" outlineLevel="0" collapsed="false">
      <c r="A89" s="16" t="s">
        <v>162</v>
      </c>
      <c r="B89" s="35" t="n">
        <v>11</v>
      </c>
      <c r="C89" s="35" t="s">
        <v>137</v>
      </c>
      <c r="D89" s="36"/>
      <c r="E89" s="36"/>
      <c r="F89" s="37" t="n">
        <f aca="false">F90</f>
        <v>150</v>
      </c>
    </row>
    <row r="90" customFormat="false" ht="18" hidden="false" customHeight="true" outlineLevel="0" collapsed="false">
      <c r="A90" s="16" t="s">
        <v>115</v>
      </c>
      <c r="B90" s="35" t="n">
        <v>11</v>
      </c>
      <c r="C90" s="35" t="s">
        <v>13</v>
      </c>
      <c r="D90" s="36"/>
      <c r="E90" s="36"/>
      <c r="F90" s="37" t="n">
        <f aca="false">F91</f>
        <v>150</v>
      </c>
    </row>
    <row r="91" customFormat="false" ht="81" hidden="false" customHeight="true" outlineLevel="0" collapsed="false">
      <c r="A91" s="45" t="s">
        <v>163</v>
      </c>
      <c r="B91" s="35" t="s">
        <v>116</v>
      </c>
      <c r="C91" s="35" t="s">
        <v>13</v>
      </c>
      <c r="D91" s="36" t="s">
        <v>118</v>
      </c>
      <c r="E91" s="36"/>
      <c r="F91" s="37" t="n">
        <f aca="false">F92+F93+F94</f>
        <v>150</v>
      </c>
    </row>
    <row r="92" customFormat="false" ht="99" hidden="false" customHeight="true" outlineLevel="0" collapsed="false">
      <c r="A92" s="16" t="s">
        <v>91</v>
      </c>
      <c r="B92" s="35" t="s">
        <v>116</v>
      </c>
      <c r="C92" s="35" t="s">
        <v>13</v>
      </c>
      <c r="D92" s="36" t="s">
        <v>118</v>
      </c>
      <c r="E92" s="36" t="n">
        <v>100</v>
      </c>
      <c r="F92" s="37" t="n">
        <v>10</v>
      </c>
    </row>
    <row r="93" customFormat="false" ht="49.5" hidden="false" customHeight="true" outlineLevel="0" collapsed="false">
      <c r="A93" s="16" t="s">
        <v>52</v>
      </c>
      <c r="B93" s="35" t="n">
        <v>11</v>
      </c>
      <c r="C93" s="35" t="s">
        <v>13</v>
      </c>
      <c r="D93" s="36" t="s">
        <v>118</v>
      </c>
      <c r="E93" s="36" t="n">
        <v>200</v>
      </c>
      <c r="F93" s="37" t="n">
        <v>115</v>
      </c>
    </row>
    <row r="94" customFormat="false" ht="33" hidden="false" customHeight="true" outlineLevel="0" collapsed="false">
      <c r="A94" s="16" t="s">
        <v>54</v>
      </c>
      <c r="B94" s="35" t="s">
        <v>116</v>
      </c>
      <c r="C94" s="35" t="s">
        <v>13</v>
      </c>
      <c r="D94" s="36" t="s">
        <v>118</v>
      </c>
      <c r="E94" s="36" t="n">
        <v>300</v>
      </c>
      <c r="F94" s="37" t="n">
        <v>25</v>
      </c>
    </row>
    <row r="95" customFormat="false" ht="21.75" hidden="false" customHeight="true" outlineLevel="0" collapsed="false">
      <c r="A95" s="16" t="s">
        <v>164</v>
      </c>
      <c r="B95" s="35" t="s">
        <v>120</v>
      </c>
      <c r="C95" s="35" t="s">
        <v>137</v>
      </c>
      <c r="D95" s="36"/>
      <c r="E95" s="36"/>
      <c r="F95" s="37" t="n">
        <f aca="false">F96</f>
        <v>1000</v>
      </c>
    </row>
    <row r="96" customFormat="false" ht="20.25" hidden="false" customHeight="true" outlineLevel="0" collapsed="false">
      <c r="A96" s="16" t="s">
        <v>121</v>
      </c>
      <c r="B96" s="35" t="s">
        <v>120</v>
      </c>
      <c r="C96" s="35" t="s">
        <v>15</v>
      </c>
      <c r="D96" s="36"/>
      <c r="E96" s="36"/>
      <c r="F96" s="37" t="n">
        <f aca="false">F97</f>
        <v>1000</v>
      </c>
    </row>
    <row r="97" customFormat="false" ht="48" hidden="false" customHeight="true" outlineLevel="0" collapsed="false">
      <c r="A97" s="16" t="s">
        <v>38</v>
      </c>
      <c r="B97" s="35" t="s">
        <v>120</v>
      </c>
      <c r="C97" s="35" t="s">
        <v>15</v>
      </c>
      <c r="D97" s="36" t="s">
        <v>39</v>
      </c>
      <c r="E97" s="36"/>
      <c r="F97" s="37" t="n">
        <f aca="false">F98</f>
        <v>1000</v>
      </c>
    </row>
    <row r="98" customFormat="false" ht="19.5" hidden="false" customHeight="true" outlineLevel="0" collapsed="false">
      <c r="A98" s="16" t="s">
        <v>29</v>
      </c>
      <c r="B98" s="35" t="s">
        <v>120</v>
      </c>
      <c r="C98" s="35" t="s">
        <v>15</v>
      </c>
      <c r="D98" s="36" t="s">
        <v>39</v>
      </c>
      <c r="E98" s="36" t="n">
        <v>800</v>
      </c>
      <c r="F98" s="37" t="n">
        <v>1000</v>
      </c>
    </row>
    <row r="99" customFormat="false" ht="35.25" hidden="false" customHeight="true" outlineLevel="0" collapsed="false">
      <c r="A99" s="16" t="s">
        <v>165</v>
      </c>
      <c r="B99" s="35" t="n">
        <v>13</v>
      </c>
      <c r="C99" s="35" t="s">
        <v>137</v>
      </c>
      <c r="D99" s="36"/>
      <c r="E99" s="36"/>
      <c r="F99" s="37" t="n">
        <f aca="false">F100</f>
        <v>270</v>
      </c>
    </row>
    <row r="100" customFormat="false" ht="35.25" hidden="false" customHeight="true" outlineLevel="0" collapsed="false">
      <c r="A100" s="12" t="s">
        <v>166</v>
      </c>
      <c r="B100" s="35" t="n">
        <v>13</v>
      </c>
      <c r="C100" s="35" t="s">
        <v>13</v>
      </c>
      <c r="D100" s="36"/>
      <c r="E100" s="36"/>
      <c r="F100" s="37" t="n">
        <f aca="false">F101</f>
        <v>270</v>
      </c>
    </row>
    <row r="101" customFormat="false" ht="47.25" hidden="false" customHeight="true" outlineLevel="0" collapsed="false">
      <c r="A101" s="16" t="s">
        <v>38</v>
      </c>
      <c r="B101" s="35" t="n">
        <v>13</v>
      </c>
      <c r="C101" s="35" t="s">
        <v>13</v>
      </c>
      <c r="D101" s="36" t="s">
        <v>53</v>
      </c>
      <c r="E101" s="36"/>
      <c r="F101" s="37" t="n">
        <f aca="false">F102</f>
        <v>270</v>
      </c>
    </row>
    <row r="102" customFormat="false" ht="36.75" hidden="false" customHeight="true" outlineLevel="0" collapsed="false">
      <c r="A102" s="16" t="s">
        <v>125</v>
      </c>
      <c r="B102" s="35" t="n">
        <v>13</v>
      </c>
      <c r="C102" s="35" t="s">
        <v>13</v>
      </c>
      <c r="D102" s="36" t="s">
        <v>39</v>
      </c>
      <c r="E102" s="36" t="n">
        <v>700</v>
      </c>
      <c r="F102" s="37" t="n">
        <v>270</v>
      </c>
    </row>
    <row r="103" customFormat="false" ht="23.25" hidden="false" customHeight="true" outlineLevel="0" collapsed="false">
      <c r="A103" s="16" t="s">
        <v>126</v>
      </c>
      <c r="B103" s="36" t="s">
        <v>127</v>
      </c>
      <c r="C103" s="36" t="s">
        <v>127</v>
      </c>
      <c r="D103" s="36" t="s">
        <v>127</v>
      </c>
      <c r="E103" s="36" t="s">
        <v>127</v>
      </c>
      <c r="F103" s="37" t="n">
        <f aca="false">F10+F32+F37+F45+F56+F70+F75+F79+F89+F95+F99</f>
        <v>79190.8</v>
      </c>
    </row>
    <row r="104" customFormat="false" ht="59.25" hidden="false" customHeight="true" outlineLevel="0" collapsed="false">
      <c r="A104" s="33" t="s">
        <v>128</v>
      </c>
    </row>
    <row r="105" customFormat="false" ht="15.75" hidden="true" customHeight="false" outlineLevel="0" collapsed="false">
      <c r="A105" s="34"/>
    </row>
    <row r="106" customFormat="false" ht="32.25" hidden="true" customHeight="true" outlineLevel="0" collapsed="false">
      <c r="A106" s="5"/>
      <c r="B106" s="5"/>
    </row>
    <row r="107" customFormat="false" ht="21" hidden="false" customHeight="true" outlineLevel="0" collapsed="false">
      <c r="A107" s="5" t="s">
        <v>167</v>
      </c>
      <c r="B107" s="46"/>
    </row>
    <row r="108" customFormat="false" ht="15.75" hidden="false" customHeight="false" outlineLevel="0" collapsed="false">
      <c r="A108" s="5" t="s">
        <v>168</v>
      </c>
      <c r="B108" s="47"/>
      <c r="F108" s="46" t="s">
        <v>169</v>
      </c>
    </row>
    <row r="111" customFormat="false" ht="21" hidden="false" customHeight="true" outlineLevel="0" collapsed="false"/>
    <row r="112" customFormat="false" ht="25.5" hidden="false" customHeight="true" outlineLevel="0" collapsed="false"/>
  </sheetData>
  <mergeCells count="5">
    <mergeCell ref="E1:F1"/>
    <mergeCell ref="E2:F2"/>
    <mergeCell ref="E3:F3"/>
    <mergeCell ref="A5:F5"/>
    <mergeCell ref="A6:F6"/>
  </mergeCells>
  <printOptions headings="false" gridLines="false" gridLinesSet="true" horizontalCentered="false" verticalCentered="false"/>
  <pageMargins left="0.511805555555556" right="0" top="0" bottom="0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LibreOffice/7.4.2.3$Windows_x86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2017-02-17T13:45:19Z</dcterms:created>
  <dc:creator>Майя В. Горцуева</dc:creator>
  <dc:description/>
  <dc:language>ru-RU</dc:language>
  <cp:lastModifiedBy/>
  <cp:lastPrinted>2021-11-15T08:00:22Z</cp:lastPrinted>
  <dcterms:modified xsi:type="dcterms:W3CDTF">2022-12-21T12:36:34Z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