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45" windowWidth="13395" windowHeight="7485" activeTab="0"/>
  </bookViews>
  <sheets>
    <sheet name="Приложение 6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<sst xmlns="http://schemas.openxmlformats.org/spreadsheetml/2006/main" count="434" uniqueCount="132">
  <si>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</si>
  <si>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</si>
  <si>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</si>
  <si>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</si>
  <si>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</si>
  <si>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</si>
  <si>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</si>
  <si>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муниципальных органов местного самоуправления Жирновского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</si>
  <si>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</si>
  <si>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Закупка товаров, работ и услуг для обеспечения государственных муниципальных нужд</t>
  </si>
  <si>
    <t>Переданные полномочия по осуществлению внешнего  муниципального финансового контроля от городских и сельских поселений</t>
  </si>
  <si>
    <t>90 0 00 80250</t>
  </si>
  <si>
    <t>Резервный фонд</t>
  </si>
  <si>
    <t>Другие общегосударственные вопросы</t>
  </si>
  <si>
    <t>Мероприятия по землеустройству и землепользованию</t>
  </si>
  <si>
    <t>Обеспечение приватизации, оценки недвижимости, признание прав и регулирование отношений по государственной и муниципальной собственности</t>
  </si>
  <si>
    <t>Содержание муниципального имущества</t>
  </si>
  <si>
    <t>Ежемесячные взносы на капитальный  ремонт муниципального имущества, принадлежащего на праве собственности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</si>
  <si>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</si>
  <si>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</si>
  <si>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</si>
  <si>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</si>
  <si>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</t>
  </si>
  <si>
    <t>Жилищно-коммунальное хозяйство</t>
  </si>
  <si>
    <t xml:space="preserve">Благоустройство </t>
  </si>
  <si>
    <t xml:space="preserve">Культура 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</si>
  <si>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</si>
  <si>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</si>
  <si>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</si>
  <si>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</si>
  <si>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</si>
  <si>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</si>
  <si>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кредитам кредитных организаций</t>
  </si>
  <si>
    <t>Обслуживание государственного (муниципального) долга</t>
  </si>
  <si>
    <t>ВСЕГО</t>
  </si>
  <si>
    <t>Х</t>
  </si>
  <si>
    <t xml:space="preserve">                                                                                 </t>
  </si>
  <si>
    <t>Наименование</t>
  </si>
  <si>
    <t>раздел</t>
  </si>
  <si>
    <t>подраздел</t>
  </si>
  <si>
    <t>Целевая статья</t>
  </si>
  <si>
    <t>Вид расходов</t>
  </si>
  <si>
    <t>03</t>
  </si>
  <si>
    <t>01</t>
  </si>
  <si>
    <t>02</t>
  </si>
  <si>
    <t>04</t>
  </si>
  <si>
    <t>13</t>
  </si>
  <si>
    <t>06</t>
  </si>
  <si>
    <t>Программные расходы</t>
  </si>
  <si>
    <t>09</t>
  </si>
  <si>
    <t>10</t>
  </si>
  <si>
    <t>05</t>
  </si>
  <si>
    <t>12</t>
  </si>
  <si>
    <t>07</t>
  </si>
  <si>
    <t>11</t>
  </si>
  <si>
    <t>08</t>
  </si>
  <si>
    <t>90 0</t>
  </si>
  <si>
    <t xml:space="preserve">90 0 </t>
  </si>
  <si>
    <t>10 0</t>
  </si>
  <si>
    <t>99 0</t>
  </si>
  <si>
    <t>04 0</t>
  </si>
  <si>
    <t>08 0</t>
  </si>
  <si>
    <t xml:space="preserve">99 0 </t>
  </si>
  <si>
    <t>01 0</t>
  </si>
  <si>
    <t>06 0</t>
  </si>
  <si>
    <t>03 0</t>
  </si>
  <si>
    <t>03 4</t>
  </si>
  <si>
    <t xml:space="preserve">08 </t>
  </si>
  <si>
    <t>07 0</t>
  </si>
  <si>
    <t>02 0</t>
  </si>
  <si>
    <t xml:space="preserve">10 </t>
  </si>
  <si>
    <t xml:space="preserve">Физическая культура </t>
  </si>
  <si>
    <t>05 0</t>
  </si>
  <si>
    <t>(тыс. рублей)</t>
  </si>
  <si>
    <t>Другие вопросы в области жилищно-коммунального хозяйства</t>
  </si>
  <si>
    <t>Образование</t>
  </si>
  <si>
    <t>Сумма</t>
  </si>
  <si>
    <t>Жилищный контроль за счет переданных полномочий с бюджетов поселений</t>
  </si>
  <si>
    <t>Иные межбюджетные трансферты из бюджетов поселений по соглашениям о передаче части полномочий органами местного самоуправления в области градостроительной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</si>
  <si>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</si>
  <si>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за счёт субсидии из областного бюджета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</si>
  <si>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Предоставление субсидий бюджетным учреждениям и иным некоммерческим организациям за счёт переданных полномочий из бюджета поселения</t>
  </si>
  <si>
    <t>Расходы за счёт городского бюджета</t>
  </si>
  <si>
    <t>Расходы за счёт субвенции из областного бюджета на организационное обеспечение деятельности территориальных административных комиссий</t>
  </si>
  <si>
    <t>Непрограммные расходы  органов местного самоуправления Жирновского городского поселения</t>
  </si>
  <si>
    <t>Резервный фонд администрацииЖирновского городского поселения</t>
  </si>
  <si>
    <t>Муниципальная программа «Обеспечение  безопасности  граждан  на  водных  объектах  Жирновского  городского  поселения  Жирновского муниципального района Волгоградской области»</t>
  </si>
  <si>
    <t>Муниципальная программа «Управление  муниципальной  собственностью  Жирновского  городского  поселения  Жирновского  муниципального  района  Волгоградской  области»</t>
  </si>
  <si>
    <t xml:space="preserve">05  0 </t>
  </si>
  <si>
    <t>Непрограммные расходы</t>
  </si>
  <si>
    <t>Муниципальная программа «Обеспечение  пожарной  безопасности  Жирновского  городского  поселения  Жирновского муниципального района Волгоградской области»</t>
  </si>
  <si>
    <t>Муниципальная программа « Профилактика  правонарушений, терроризма  и экстремизма  на  территории Жирновского городского  поселения  Жирновского муниципального района Волгоградской области»</t>
  </si>
  <si>
    <t>Национальная оборона</t>
  </si>
  <si>
    <t>Мобилизационная и вневойсковая подготовка</t>
  </si>
  <si>
    <t>Расходы за счёт субвенции из областного бюджета на осуществление полномочий по первичному воинскому учёту на территориях, где отсутствуют военные комиссариаты</t>
  </si>
  <si>
    <t>Транспорт</t>
  </si>
  <si>
    <t>Закупка товаров, работ и услуг для обеспечения государственных (муниципальных) нужд (внутригородские перевозки)</t>
  </si>
  <si>
    <t xml:space="preserve">Непрограммные расходы  </t>
  </si>
  <si>
    <t>Закупка товаров, работ и услуг для обеспечения государственных (муниципальных) нужд (уличное освещение)</t>
  </si>
  <si>
    <t>Закупка товаров, работ и услуг для обеспечения государственных (муниципальных) нужд (озеленение)</t>
  </si>
  <si>
    <t>Закупка товаров, работ и услуг для обеспечения государственных (муниципальных) нужд (содержание мест захоронения)</t>
  </si>
  <si>
    <t>Прочие мероприятия в сфере благоустройства</t>
  </si>
  <si>
    <t>Муниципальная программа «Реализация молодёжной политики на территории Жирновского городского  поселения Жирновского муниципального района Волгоградской области»</t>
  </si>
  <si>
    <t>Молодёжная политика и оздоровление детей</t>
  </si>
  <si>
    <t>Муниципальная программа «Основные направления развития культуры Жирновского городского поселения Жирновского муниципального района Волгоградской области»</t>
  </si>
  <si>
    <t>Иные межбюджетные трансферты (передача полномочий )</t>
  </si>
  <si>
    <t>Муниципальная программа «Улучшение жилищных условий молодых семей Жирновского городского поселения Жирновского муниципального района Волгоградской области»</t>
  </si>
  <si>
    <t>Муниципальная программа «Развитие массовой физической культуры и спорта  на территории  Жирновского городского  поселения Жирновского муниципального района Волгоградской области»</t>
  </si>
  <si>
    <t>Расходы за счёт субвенции областного бюджета на осуществление полномочий Волгоградской области, переданных органам местного самоуправления,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(биометрических ям)</t>
  </si>
  <si>
    <t xml:space="preserve">Председатель Совета 
Жирновского городского поселения </t>
  </si>
  <si>
    <t>____________</t>
  </si>
  <si>
    <t xml:space="preserve">   А.К. Кудрявцев</t>
  </si>
  <si>
    <t xml:space="preserve">Непрограммные направления обеспечения деятельности  органов местного самоуправления </t>
  </si>
  <si>
    <t>на 2021 год</t>
  </si>
  <si>
    <t xml:space="preserve">Непрограммные направления обеспечения деятельности органов местного самоуправления </t>
  </si>
  <si>
    <t>Непрограммные расходы  органов местного самоуправления</t>
  </si>
  <si>
    <t>Иные межбюджетные трансферты (передача полномочий по исполнению внешнего контроля )</t>
  </si>
  <si>
    <t>Иные бюджетные ассигнования (резерв)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</si>
  <si>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</si>
  <si>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за счёт субвенции областного бюджета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</si>
  <si>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>Закупка товаров, работ и услуг для обеспечения государственных (муниципальных) нужд (за счёт дорожного фонда)</t>
  </si>
  <si>
    <t>Муниципальная программа  «Формирование современной городской среды  Жирновского  городского  поселения »</t>
  </si>
  <si>
    <t>Расходы за счёт субсидии из областного бюджетов в целях софинансирования муниципальных программ формирования современной городской среды</t>
  </si>
  <si>
    <t>Социальное обеспечение населения</t>
  </si>
  <si>
    <t>Социальное обеспечение и иные выплаты населению (выплаты почётным гражданам)</t>
  </si>
  <si>
    <t>Культура и кинематография</t>
  </si>
  <si>
    <t>Средства массовой информации</t>
  </si>
  <si>
    <t>Периодическая печать и издательства</t>
  </si>
  <si>
    <t>Приложение № 6</t>
  </si>
  <si>
    <t>от ________№___________</t>
  </si>
  <si>
    <t xml:space="preserve">к решению Совета Жирновского городского поселения «О бюджете городского поселения Жирновское Жирновского муниципального района Волгоградской области на 2021 год и на плановый период 2022 и 2023 годов» </t>
  </si>
  <si>
    <t>Распределение бюджетных ассигнований бюджета городского поселения Жирновское Жирновского муниципального района Волгоградской области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</si>
</sst>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36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164" fontId="36" fillId="0" borderId="10" xfId="0" applyNumberFormat="1" applyFont="1" applyFill="1" applyBorder="1" applyAlignment="1">
      <alignment horizontal="center" vertical="top"/>
    </xf>
    <xf numFmtId="164" fontId="36" fillId="0" borderId="13" xfId="0" applyNumberFormat="1" applyFont="1" applyFill="1" applyBorder="1" applyAlignment="1">
      <alignment horizontal="center" vertical="top"/>
    </xf>
    <xf numFmtId="164" fontId="36" fillId="0" borderId="11" xfId="0" applyNumberFormat="1" applyFont="1" applyFill="1" applyBorder="1" applyAlignment="1">
      <alignment horizontal="center" vertical="top"/>
    </xf>
    <xf numFmtId="164" fontId="36" fillId="0" borderId="12" xfId="0" applyNumberFormat="1" applyFont="1" applyFill="1" applyBorder="1" applyAlignment="1">
      <alignment horizontal="center" vertical="top"/>
    </xf>
    <xf numFmtId="0" fontId="36" fillId="33" borderId="0" xfId="0" applyFont="1" applyFill="1" applyAlignment="1">
      <alignment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64" fontId="36" fillId="0" borderId="13" xfId="0" applyNumberFormat="1" applyFont="1" applyFill="1" applyBorder="1" applyAlignment="1">
      <alignment horizontal="center" vertical="top"/>
    </xf>
    <xf numFmtId="164" fontId="36" fillId="0" borderId="11" xfId="0" applyNumberFormat="1" applyFont="1" applyFill="1" applyBorder="1" applyAlignment="1">
      <alignment horizontal="center" vertical="top"/>
    </xf>
    <xf numFmtId="164" fontId="36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tabSelected="1" zoomScale="91" zoomScaleNormal="91" zoomScalePageLayoutView="0" workbookViewId="0" topLeftCell="A1">
      <selection activeCell="A6" sqref="A6:F6"/>
    </sheetView>
  </sheetViews>
  <sheetFormatPr defaultColWidth="9.140625" defaultRowHeight="15"/>
  <cols>
    <col min="1" max="1" width="51.421875" style="4" customWidth="1"/>
    <col min="2" max="2" width="11.00390625" style="4" customWidth="1"/>
    <col min="3" max="3" width="11.140625" style="4" customWidth="1"/>
    <col min="4" max="4" width="13.140625" style="4" customWidth="1"/>
    <col min="5" max="5" width="14.140625" style="4" customWidth="1"/>
    <col min="6" max="6" width="16.28125" style="4" customWidth="1"/>
    <col min="7" max="16384" width="9.140625" style="4" customWidth="1"/>
  </cols>
  <sheetData>
    <row r="1" spans="5:6" ht="19.5" customHeight="1">
      <c r="E1" s="44" t="s">
        <v>128</v>
      </c>
      <c r="F1" s="44"/>
    </row>
    <row r="2" spans="1:6" ht="144.75" customHeight="1">
      <c r="A2" s="5"/>
      <c r="B2" s="5"/>
      <c r="C2" s="5"/>
      <c r="D2" s="5"/>
      <c r="E2" s="45" t="s">
        <v>130</v>
      </c>
      <c r="F2" s="45"/>
    </row>
    <row r="3" spans="1:6" ht="18" customHeight="1">
      <c r="A3" s="5"/>
      <c r="B3" s="5"/>
      <c r="C3" s="5"/>
      <c r="D3" s="5"/>
      <c r="E3" s="60" t="s">
        <v>129</v>
      </c>
      <c r="F3" s="60"/>
    </row>
    <row r="4" spans="1:6" ht="22.5" customHeight="1">
      <c r="A4" s="5"/>
      <c r="B4" s="5"/>
      <c r="C4" s="5"/>
      <c r="D4" s="5"/>
      <c r="E4" s="6"/>
      <c r="F4" s="6"/>
    </row>
    <row r="5" spans="1:6" ht="46.5" customHeight="1">
      <c r="A5" s="46" t="s">
        <v>131</v>
      </c>
      <c r="B5" s="47"/>
      <c r="C5" s="47"/>
      <c r="D5" s="47"/>
      <c r="E5" s="47"/>
      <c r="F5" s="47"/>
    </row>
    <row r="6" spans="1:6" ht="17.25" customHeight="1">
      <c r="A6" s="46" t="s">
        <v>113</v>
      </c>
      <c r="B6" s="46"/>
      <c r="C6" s="46"/>
      <c r="D6" s="46"/>
      <c r="E6" s="46"/>
      <c r="F6" s="46"/>
    </row>
    <row r="7" ht="20.25" customHeight="1">
      <c r="F7" s="7" t="s">
        <v>73</v>
      </c>
    </row>
    <row r="8" spans="1:6" ht="38.25" customHeight="1">
      <c r="A8" s="8" t="s">
        <v>37</v>
      </c>
      <c r="B8" s="8" t="s">
        <v>38</v>
      </c>
      <c r="C8" s="8" t="s">
        <v>39</v>
      </c>
      <c r="D8" s="9" t="s">
        <v>40</v>
      </c>
      <c r="E8" s="9" t="s">
        <v>41</v>
      </c>
      <c r="F8" s="9" t="s">
        <v>76</v>
      </c>
    </row>
    <row r="9" spans="1:6" ht="15.7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1">
        <v>6</v>
      </c>
    </row>
    <row r="10" spans="1:6" ht="15.75">
      <c r="A10" s="3" t="s">
        <v>0</v>
      </c>
      <c r="B10" s="14" t="s">
        <v>43</v>
      </c>
      <c r="C10" s="14"/>
      <c r="D10" s="12"/>
      <c r="E10" s="12"/>
      <c r="F10" s="40">
        <f>F11+F14+F31+F37+F41</f>
        <v>13663.800000000001</v>
      </c>
    </row>
    <row r="11" spans="1:6" ht="47.25">
      <c r="A11" s="37" t="s">
        <v>1</v>
      </c>
      <c r="B11" s="14" t="s">
        <v>43</v>
      </c>
      <c r="C11" s="38" t="s">
        <v>44</v>
      </c>
      <c r="D11" s="13"/>
      <c r="E11" s="12"/>
      <c r="F11" s="40">
        <f>F13</f>
        <v>168</v>
      </c>
    </row>
    <row r="12" spans="1:6" ht="34.5" customHeight="1">
      <c r="A12" s="37" t="s">
        <v>112</v>
      </c>
      <c r="B12" s="14" t="s">
        <v>43</v>
      </c>
      <c r="C12" s="38" t="s">
        <v>44</v>
      </c>
      <c r="D12" s="12" t="s">
        <v>56</v>
      </c>
      <c r="E12" s="12"/>
      <c r="F12" s="40">
        <f>F13</f>
        <v>168</v>
      </c>
    </row>
    <row r="13" spans="1:6" ht="78.75" customHeight="1">
      <c r="A13" s="37" t="s">
        <v>2</v>
      </c>
      <c r="B13" s="14" t="s">
        <v>43</v>
      </c>
      <c r="C13" s="38" t="s">
        <v>44</v>
      </c>
      <c r="D13" s="12" t="s">
        <v>56</v>
      </c>
      <c r="E13" s="12">
        <v>100</v>
      </c>
      <c r="F13" s="40">
        <v>168</v>
      </c>
    </row>
    <row r="14" spans="1:6" ht="63" customHeight="1">
      <c r="A14" s="13" t="s">
        <v>6</v>
      </c>
      <c r="B14" s="14" t="s">
        <v>43</v>
      </c>
      <c r="C14" s="14" t="s">
        <v>45</v>
      </c>
      <c r="D14" s="12"/>
      <c r="E14" s="12"/>
      <c r="F14" s="42">
        <f>F15</f>
        <v>736</v>
      </c>
    </row>
    <row r="15" spans="1:6" ht="48" customHeight="1">
      <c r="A15" s="13" t="s">
        <v>7</v>
      </c>
      <c r="B15" s="14" t="s">
        <v>43</v>
      </c>
      <c r="C15" s="14" t="s">
        <v>45</v>
      </c>
      <c r="D15" s="12" t="s">
        <v>57</v>
      </c>
      <c r="E15" s="12"/>
      <c r="F15" s="40">
        <f>F16</f>
        <v>736</v>
      </c>
    </row>
    <row r="16" spans="1:6" ht="30.75" customHeight="1">
      <c r="A16" s="37" t="s">
        <v>114</v>
      </c>
      <c r="B16" s="14" t="s">
        <v>43</v>
      </c>
      <c r="C16" s="14" t="s">
        <v>45</v>
      </c>
      <c r="D16" s="12" t="s">
        <v>57</v>
      </c>
      <c r="E16" s="12"/>
      <c r="F16" s="40">
        <f>F17+F26</f>
        <v>736</v>
      </c>
    </row>
    <row r="17" spans="1:6" ht="19.5" customHeight="1">
      <c r="A17" s="26" t="s">
        <v>82</v>
      </c>
      <c r="B17" s="14" t="s">
        <v>43</v>
      </c>
      <c r="C17" s="14" t="s">
        <v>45</v>
      </c>
      <c r="D17" s="12"/>
      <c r="E17" s="12"/>
      <c r="F17" s="40">
        <f>SUM(F18:F25)</f>
        <v>691</v>
      </c>
    </row>
    <row r="18" spans="1:6" ht="34.5" customHeight="1">
      <c r="A18" s="37" t="s">
        <v>9</v>
      </c>
      <c r="B18" s="14" t="s">
        <v>43</v>
      </c>
      <c r="C18" s="14" t="s">
        <v>45</v>
      </c>
      <c r="D18" s="12" t="s">
        <v>56</v>
      </c>
      <c r="E18" s="12">
        <v>200</v>
      </c>
      <c r="F18" s="40">
        <v>605.2</v>
      </c>
    </row>
    <row r="19" spans="1:6" ht="39" customHeight="1" hidden="1">
      <c r="A19" s="18"/>
      <c r="B19" s="19"/>
      <c r="C19" s="19"/>
      <c r="D19" s="20"/>
      <c r="E19" s="20"/>
      <c r="F19" s="41"/>
    </row>
    <row r="20" spans="1:6" ht="44.25" customHeight="1" hidden="1">
      <c r="A20" s="18"/>
      <c r="B20" s="19"/>
      <c r="C20" s="19"/>
      <c r="D20" s="20"/>
      <c r="E20" s="20"/>
      <c r="F20" s="41"/>
    </row>
    <row r="21" spans="1:6" ht="34.5" customHeight="1" hidden="1">
      <c r="A21" s="13" t="s">
        <v>3</v>
      </c>
      <c r="B21" s="14" t="s">
        <v>43</v>
      </c>
      <c r="C21" s="14" t="s">
        <v>45</v>
      </c>
      <c r="D21" s="12" t="s">
        <v>56</v>
      </c>
      <c r="E21" s="12">
        <v>200</v>
      </c>
      <c r="F21" s="41"/>
    </row>
    <row r="22" spans="1:6" ht="32.25" customHeight="1" hidden="1">
      <c r="A22" s="21" t="s">
        <v>77</v>
      </c>
      <c r="B22" s="19" t="s">
        <v>43</v>
      </c>
      <c r="C22" s="19" t="s">
        <v>45</v>
      </c>
      <c r="D22" s="20" t="s">
        <v>56</v>
      </c>
      <c r="E22" s="20">
        <v>100</v>
      </c>
      <c r="F22" s="41"/>
    </row>
    <row r="23" spans="1:6" ht="70.5" customHeight="1" hidden="1">
      <c r="A23" s="21" t="s">
        <v>78</v>
      </c>
      <c r="B23" s="19" t="s">
        <v>43</v>
      </c>
      <c r="C23" s="19" t="s">
        <v>45</v>
      </c>
      <c r="D23" s="20" t="s">
        <v>56</v>
      </c>
      <c r="E23" s="20">
        <v>100</v>
      </c>
      <c r="F23" s="41"/>
    </row>
    <row r="24" spans="1:6" ht="33.75" customHeight="1" hidden="1">
      <c r="A24" s="18" t="s">
        <v>3</v>
      </c>
      <c r="B24" s="19" t="s">
        <v>43</v>
      </c>
      <c r="C24" s="19" t="s">
        <v>45</v>
      </c>
      <c r="D24" s="20" t="s">
        <v>56</v>
      </c>
      <c r="E24" s="20">
        <v>200</v>
      </c>
      <c r="F24" s="41"/>
    </row>
    <row r="25" spans="1:6" ht="17.25" customHeight="1">
      <c r="A25" s="13" t="s">
        <v>5</v>
      </c>
      <c r="B25" s="14" t="s">
        <v>43</v>
      </c>
      <c r="C25" s="14" t="s">
        <v>45</v>
      </c>
      <c r="D25" s="12" t="s">
        <v>56</v>
      </c>
      <c r="E25" s="12">
        <v>800</v>
      </c>
      <c r="F25" s="40">
        <v>85.8</v>
      </c>
    </row>
    <row r="26" spans="1:6" ht="63">
      <c r="A26" s="26" t="s">
        <v>83</v>
      </c>
      <c r="B26" s="14" t="s">
        <v>43</v>
      </c>
      <c r="C26" s="14" t="s">
        <v>45</v>
      </c>
      <c r="D26" s="12" t="s">
        <v>56</v>
      </c>
      <c r="E26" s="12"/>
      <c r="F26" s="42">
        <f>F27+F29</f>
        <v>45</v>
      </c>
    </row>
    <row r="27" spans="1:6" ht="33.75" customHeight="1">
      <c r="A27" s="37" t="s">
        <v>9</v>
      </c>
      <c r="B27" s="14" t="s">
        <v>43</v>
      </c>
      <c r="C27" s="14" t="s">
        <v>45</v>
      </c>
      <c r="D27" s="12" t="s">
        <v>56</v>
      </c>
      <c r="E27" s="12">
        <v>200</v>
      </c>
      <c r="F27" s="40">
        <v>45</v>
      </c>
    </row>
    <row r="28" spans="1:6" ht="0.75" customHeight="1" hidden="1">
      <c r="A28" s="13" t="s">
        <v>3</v>
      </c>
      <c r="B28" s="14" t="s">
        <v>43</v>
      </c>
      <c r="C28" s="14" t="s">
        <v>45</v>
      </c>
      <c r="D28" s="12" t="s">
        <v>56</v>
      </c>
      <c r="E28" s="12">
        <v>200</v>
      </c>
      <c r="F28" s="40">
        <v>0</v>
      </c>
    </row>
    <row r="29" spans="1:6" ht="35.25" customHeight="1" hidden="1">
      <c r="A29" s="13" t="s">
        <v>3</v>
      </c>
      <c r="B29" s="14" t="s">
        <v>43</v>
      </c>
      <c r="C29" s="14" t="s">
        <v>45</v>
      </c>
      <c r="D29" s="12" t="s">
        <v>56</v>
      </c>
      <c r="E29" s="12">
        <v>200</v>
      </c>
      <c r="F29" s="40"/>
    </row>
    <row r="30" spans="1:6" ht="31.5" hidden="1">
      <c r="A30" s="13" t="s">
        <v>3</v>
      </c>
      <c r="B30" s="14" t="s">
        <v>43</v>
      </c>
      <c r="C30" s="14" t="s">
        <v>45</v>
      </c>
      <c r="D30" s="12" t="s">
        <v>56</v>
      </c>
      <c r="E30" s="12">
        <v>200</v>
      </c>
      <c r="F30" s="40"/>
    </row>
    <row r="31" spans="1:6" ht="51" customHeight="1">
      <c r="A31" s="13" t="s">
        <v>8</v>
      </c>
      <c r="B31" s="14" t="s">
        <v>43</v>
      </c>
      <c r="C31" s="14" t="s">
        <v>47</v>
      </c>
      <c r="D31" s="12"/>
      <c r="E31" s="12"/>
      <c r="F31" s="40">
        <f>F32</f>
        <v>44.2</v>
      </c>
    </row>
    <row r="32" spans="1:6" ht="31.5" customHeight="1">
      <c r="A32" s="37" t="s">
        <v>115</v>
      </c>
      <c r="B32" s="14" t="s">
        <v>43</v>
      </c>
      <c r="C32" s="14" t="s">
        <v>47</v>
      </c>
      <c r="D32" s="12" t="s">
        <v>57</v>
      </c>
      <c r="E32" s="12"/>
      <c r="F32" s="40">
        <f>F34</f>
        <v>44.2</v>
      </c>
    </row>
    <row r="33" spans="1:6" ht="76.5" customHeight="1" hidden="1">
      <c r="A33" s="13" t="s">
        <v>2</v>
      </c>
      <c r="B33" s="14" t="s">
        <v>43</v>
      </c>
      <c r="C33" s="14" t="s">
        <v>47</v>
      </c>
      <c r="D33" s="2" t="s">
        <v>56</v>
      </c>
      <c r="E33" s="12">
        <v>100</v>
      </c>
      <c r="F33" s="40"/>
    </row>
    <row r="34" spans="1:6" ht="36.75" customHeight="1">
      <c r="A34" s="37" t="s">
        <v>116</v>
      </c>
      <c r="B34" s="14" t="s">
        <v>43</v>
      </c>
      <c r="C34" s="14" t="s">
        <v>47</v>
      </c>
      <c r="D34" s="12" t="s">
        <v>56</v>
      </c>
      <c r="E34" s="12">
        <v>500</v>
      </c>
      <c r="F34" s="40">
        <v>44.2</v>
      </c>
    </row>
    <row r="35" spans="1:6" ht="0.75" customHeight="1" hidden="1">
      <c r="A35" s="13" t="s">
        <v>10</v>
      </c>
      <c r="B35" s="14" t="s">
        <v>43</v>
      </c>
      <c r="C35" s="14" t="s">
        <v>47</v>
      </c>
      <c r="D35" s="12" t="s">
        <v>11</v>
      </c>
      <c r="E35" s="12">
        <v>100</v>
      </c>
      <c r="F35" s="41"/>
    </row>
    <row r="36" spans="1:6" ht="3.75" customHeight="1" hidden="1">
      <c r="A36" s="13" t="s">
        <v>5</v>
      </c>
      <c r="B36" s="14" t="s">
        <v>43</v>
      </c>
      <c r="C36" s="14" t="s">
        <v>47</v>
      </c>
      <c r="D36" s="12" t="s">
        <v>56</v>
      </c>
      <c r="E36" s="12">
        <v>800</v>
      </c>
      <c r="F36" s="40"/>
    </row>
    <row r="37" spans="1:6" ht="15.75">
      <c r="A37" s="13" t="s">
        <v>12</v>
      </c>
      <c r="B37" s="14" t="s">
        <v>43</v>
      </c>
      <c r="C37" s="14">
        <v>11</v>
      </c>
      <c r="D37" s="12"/>
      <c r="E37" s="12"/>
      <c r="F37" s="40">
        <f>F38</f>
        <v>50</v>
      </c>
    </row>
    <row r="38" spans="1:6" ht="46.5" customHeight="1">
      <c r="A38" s="26" t="s">
        <v>84</v>
      </c>
      <c r="B38" s="14" t="s">
        <v>43</v>
      </c>
      <c r="C38" s="14">
        <v>11</v>
      </c>
      <c r="D38" s="12" t="s">
        <v>59</v>
      </c>
      <c r="E38" s="12"/>
      <c r="F38" s="40">
        <f>F39</f>
        <v>50</v>
      </c>
    </row>
    <row r="39" spans="1:6" ht="30.75" customHeight="1">
      <c r="A39" s="26" t="s">
        <v>85</v>
      </c>
      <c r="B39" s="14" t="s">
        <v>43</v>
      </c>
      <c r="C39" s="14">
        <v>11</v>
      </c>
      <c r="D39" s="12" t="s">
        <v>59</v>
      </c>
      <c r="E39" s="12"/>
      <c r="F39" s="40">
        <f>F40</f>
        <v>50</v>
      </c>
    </row>
    <row r="40" spans="1:6" ht="24" customHeight="1">
      <c r="A40" s="13" t="s">
        <v>5</v>
      </c>
      <c r="B40" s="14" t="s">
        <v>43</v>
      </c>
      <c r="C40" s="14">
        <v>11</v>
      </c>
      <c r="D40" s="12" t="s">
        <v>59</v>
      </c>
      <c r="E40" s="12">
        <v>800</v>
      </c>
      <c r="F40" s="40">
        <v>50</v>
      </c>
    </row>
    <row r="41" spans="1:6" ht="24" customHeight="1">
      <c r="A41" s="26" t="s">
        <v>13</v>
      </c>
      <c r="B41" s="27" t="s">
        <v>43</v>
      </c>
      <c r="C41" s="27" t="s">
        <v>46</v>
      </c>
      <c r="D41" s="28"/>
      <c r="E41" s="28"/>
      <c r="F41" s="40">
        <f>F42+F48</f>
        <v>12665.6</v>
      </c>
    </row>
    <row r="42" spans="1:6" ht="15.75" customHeight="1">
      <c r="A42" s="13" t="s">
        <v>48</v>
      </c>
      <c r="B42" s="14" t="s">
        <v>43</v>
      </c>
      <c r="C42" s="14">
        <v>13</v>
      </c>
      <c r="D42" s="12"/>
      <c r="E42" s="12"/>
      <c r="F42" s="40">
        <f>F43</f>
        <v>2559.2000000000003</v>
      </c>
    </row>
    <row r="43" spans="1:6" ht="70.5" customHeight="1">
      <c r="A43" s="31" t="s">
        <v>87</v>
      </c>
      <c r="B43" s="14" t="s">
        <v>43</v>
      </c>
      <c r="C43" s="14">
        <v>13</v>
      </c>
      <c r="D43" s="28" t="s">
        <v>72</v>
      </c>
      <c r="E43" s="12"/>
      <c r="F43" s="40">
        <f>SUM(F44:F47)</f>
        <v>2559.2000000000003</v>
      </c>
    </row>
    <row r="44" spans="1:6" ht="31.5">
      <c r="A44" s="13" t="s">
        <v>14</v>
      </c>
      <c r="B44" s="14" t="s">
        <v>43</v>
      </c>
      <c r="C44" s="14">
        <v>13</v>
      </c>
      <c r="D44" s="28" t="s">
        <v>88</v>
      </c>
      <c r="E44" s="12">
        <v>200</v>
      </c>
      <c r="F44" s="40">
        <v>1586</v>
      </c>
    </row>
    <row r="45" spans="1:6" ht="49.5" customHeight="1">
      <c r="A45" s="13" t="s">
        <v>15</v>
      </c>
      <c r="B45" s="14" t="s">
        <v>43</v>
      </c>
      <c r="C45" s="14">
        <v>13</v>
      </c>
      <c r="D45" s="28" t="s">
        <v>72</v>
      </c>
      <c r="E45" s="12">
        <v>200</v>
      </c>
      <c r="F45" s="40">
        <v>415.7</v>
      </c>
    </row>
    <row r="46" spans="1:6" ht="15.75">
      <c r="A46" s="13" t="s">
        <v>16</v>
      </c>
      <c r="B46" s="14" t="s">
        <v>43</v>
      </c>
      <c r="C46" s="14">
        <v>13</v>
      </c>
      <c r="D46" s="28" t="s">
        <v>72</v>
      </c>
      <c r="E46" s="12">
        <v>200</v>
      </c>
      <c r="F46" s="40">
        <v>456.6</v>
      </c>
    </row>
    <row r="47" spans="1:6" ht="51" customHeight="1">
      <c r="A47" s="13" t="s">
        <v>17</v>
      </c>
      <c r="B47" s="14" t="s">
        <v>43</v>
      </c>
      <c r="C47" s="14">
        <v>13</v>
      </c>
      <c r="D47" s="28" t="s">
        <v>72</v>
      </c>
      <c r="E47" s="12">
        <v>200</v>
      </c>
      <c r="F47" s="40">
        <v>100.9</v>
      </c>
    </row>
    <row r="48" spans="1:6" ht="17.25" customHeight="1">
      <c r="A48" s="26" t="s">
        <v>89</v>
      </c>
      <c r="B48" s="27" t="s">
        <v>43</v>
      </c>
      <c r="C48" s="27" t="s">
        <v>46</v>
      </c>
      <c r="D48" s="28" t="s">
        <v>59</v>
      </c>
      <c r="E48" s="28"/>
      <c r="F48" s="40">
        <f>SUM(F49:F51)</f>
        <v>10106.4</v>
      </c>
    </row>
    <row r="49" spans="1:6" ht="35.25" customHeight="1">
      <c r="A49" s="13" t="s">
        <v>18</v>
      </c>
      <c r="B49" s="14" t="s">
        <v>43</v>
      </c>
      <c r="C49" s="14" t="s">
        <v>46</v>
      </c>
      <c r="D49" s="12" t="s">
        <v>62</v>
      </c>
      <c r="E49" s="12">
        <v>200</v>
      </c>
      <c r="F49" s="40">
        <v>256.5</v>
      </c>
    </row>
    <row r="50" spans="1:6" ht="33" customHeight="1">
      <c r="A50" s="37" t="s">
        <v>4</v>
      </c>
      <c r="B50" s="38" t="s">
        <v>43</v>
      </c>
      <c r="C50" s="38" t="s">
        <v>46</v>
      </c>
      <c r="D50" s="36" t="s">
        <v>62</v>
      </c>
      <c r="E50" s="36">
        <v>300</v>
      </c>
      <c r="F50" s="40">
        <v>143.5</v>
      </c>
    </row>
    <row r="51" spans="1:6" ht="21.75" customHeight="1">
      <c r="A51" s="37" t="s">
        <v>117</v>
      </c>
      <c r="B51" s="38" t="s">
        <v>43</v>
      </c>
      <c r="C51" s="38" t="s">
        <v>46</v>
      </c>
      <c r="D51" s="36" t="s">
        <v>62</v>
      </c>
      <c r="E51" s="36">
        <v>800</v>
      </c>
      <c r="F51" s="40">
        <v>9706.4</v>
      </c>
    </row>
    <row r="52" spans="1:6" ht="20.25" customHeight="1">
      <c r="A52" s="26" t="s">
        <v>92</v>
      </c>
      <c r="B52" s="27" t="s">
        <v>44</v>
      </c>
      <c r="C52" s="27"/>
      <c r="D52" s="28"/>
      <c r="E52" s="28"/>
      <c r="F52" s="40">
        <f>F53</f>
        <v>858.7</v>
      </c>
    </row>
    <row r="53" spans="1:6" ht="15.75" customHeight="1">
      <c r="A53" s="26" t="s">
        <v>93</v>
      </c>
      <c r="B53" s="27" t="s">
        <v>44</v>
      </c>
      <c r="C53" s="27" t="s">
        <v>42</v>
      </c>
      <c r="D53" s="28"/>
      <c r="E53" s="28"/>
      <c r="F53" s="40">
        <f>F54</f>
        <v>858.7</v>
      </c>
    </row>
    <row r="54" spans="1:6" ht="17.25" customHeight="1">
      <c r="A54" s="26" t="s">
        <v>89</v>
      </c>
      <c r="B54" s="27" t="s">
        <v>44</v>
      </c>
      <c r="C54" s="27" t="s">
        <v>42</v>
      </c>
      <c r="D54" s="28" t="s">
        <v>59</v>
      </c>
      <c r="E54" s="28"/>
      <c r="F54" s="40">
        <f>F55+F56</f>
        <v>858.7</v>
      </c>
    </row>
    <row r="55" spans="1:6" ht="64.5" customHeight="1">
      <c r="A55" s="26" t="s">
        <v>94</v>
      </c>
      <c r="B55" s="27" t="s">
        <v>44</v>
      </c>
      <c r="C55" s="27" t="s">
        <v>42</v>
      </c>
      <c r="D55" s="28" t="s">
        <v>59</v>
      </c>
      <c r="E55" s="28">
        <v>100</v>
      </c>
      <c r="F55" s="40">
        <v>751.6</v>
      </c>
    </row>
    <row r="56" spans="1:6" ht="34.5" customHeight="1">
      <c r="A56" s="37" t="s">
        <v>18</v>
      </c>
      <c r="B56" s="38" t="s">
        <v>44</v>
      </c>
      <c r="C56" s="38" t="s">
        <v>42</v>
      </c>
      <c r="D56" s="36" t="s">
        <v>59</v>
      </c>
      <c r="E56" s="36">
        <v>200</v>
      </c>
      <c r="F56" s="40">
        <v>107.1</v>
      </c>
    </row>
    <row r="57" spans="1:6" ht="32.25" customHeight="1">
      <c r="A57" s="13" t="s">
        <v>19</v>
      </c>
      <c r="B57" s="14" t="s">
        <v>42</v>
      </c>
      <c r="C57" s="14"/>
      <c r="D57" s="12"/>
      <c r="E57" s="12"/>
      <c r="F57" s="40">
        <f>F58</f>
        <v>225</v>
      </c>
    </row>
    <row r="58" spans="1:6" ht="47.25" customHeight="1">
      <c r="A58" s="37" t="s">
        <v>118</v>
      </c>
      <c r="B58" s="14" t="s">
        <v>42</v>
      </c>
      <c r="C58" s="38" t="s">
        <v>50</v>
      </c>
      <c r="D58" s="12"/>
      <c r="E58" s="12"/>
      <c r="F58" s="40">
        <f>F59</f>
        <v>225</v>
      </c>
    </row>
    <row r="59" spans="1:6" ht="23.25" customHeight="1">
      <c r="A59" s="13" t="s">
        <v>48</v>
      </c>
      <c r="B59" s="25" t="s">
        <v>42</v>
      </c>
      <c r="C59" s="38" t="s">
        <v>50</v>
      </c>
      <c r="D59" s="12"/>
      <c r="E59" s="12"/>
      <c r="F59" s="40">
        <f>F60+F64+F62</f>
        <v>225</v>
      </c>
    </row>
    <row r="60" spans="1:6" ht="63.75" customHeight="1">
      <c r="A60" s="30" t="s">
        <v>86</v>
      </c>
      <c r="B60" s="14" t="s">
        <v>42</v>
      </c>
      <c r="C60" s="38" t="s">
        <v>50</v>
      </c>
      <c r="D60" s="28" t="s">
        <v>63</v>
      </c>
      <c r="E60" s="12"/>
      <c r="F60" s="40">
        <f>F61</f>
        <v>45</v>
      </c>
    </row>
    <row r="61" spans="1:6" ht="38.25" customHeight="1">
      <c r="A61" s="13" t="s">
        <v>9</v>
      </c>
      <c r="B61" s="14" t="s">
        <v>42</v>
      </c>
      <c r="C61" s="38" t="s">
        <v>50</v>
      </c>
      <c r="D61" s="28" t="s">
        <v>63</v>
      </c>
      <c r="E61" s="12">
        <v>200</v>
      </c>
      <c r="F61" s="40">
        <v>45</v>
      </c>
    </row>
    <row r="62" spans="1:6" ht="64.5" customHeight="1">
      <c r="A62" s="30" t="s">
        <v>90</v>
      </c>
      <c r="B62" s="38" t="s">
        <v>42</v>
      </c>
      <c r="C62" s="38" t="s">
        <v>50</v>
      </c>
      <c r="D62" s="36" t="s">
        <v>69</v>
      </c>
      <c r="E62" s="36"/>
      <c r="F62" s="40">
        <f>F63</f>
        <v>130</v>
      </c>
    </row>
    <row r="63" spans="1:6" ht="38.25" customHeight="1">
      <c r="A63" s="37" t="s">
        <v>18</v>
      </c>
      <c r="B63" s="38" t="s">
        <v>42</v>
      </c>
      <c r="C63" s="38" t="s">
        <v>50</v>
      </c>
      <c r="D63" s="36" t="s">
        <v>69</v>
      </c>
      <c r="E63" s="36">
        <v>200</v>
      </c>
      <c r="F63" s="40">
        <v>130</v>
      </c>
    </row>
    <row r="64" spans="1:6" ht="78" customHeight="1">
      <c r="A64" s="30" t="s">
        <v>91</v>
      </c>
      <c r="B64" s="14" t="s">
        <v>42</v>
      </c>
      <c r="C64" s="38" t="s">
        <v>50</v>
      </c>
      <c r="D64" s="28" t="s">
        <v>65</v>
      </c>
      <c r="E64" s="12"/>
      <c r="F64" s="40">
        <f>F65</f>
        <v>50</v>
      </c>
    </row>
    <row r="65" spans="1:6" ht="31.5">
      <c r="A65" s="13" t="s">
        <v>18</v>
      </c>
      <c r="B65" s="14" t="s">
        <v>42</v>
      </c>
      <c r="C65" s="38" t="s">
        <v>50</v>
      </c>
      <c r="D65" s="28" t="s">
        <v>65</v>
      </c>
      <c r="E65" s="12">
        <v>200</v>
      </c>
      <c r="F65" s="40">
        <v>50</v>
      </c>
    </row>
    <row r="66" spans="1:6" ht="21" customHeight="1">
      <c r="A66" s="13" t="s">
        <v>20</v>
      </c>
      <c r="B66" s="14" t="s">
        <v>45</v>
      </c>
      <c r="C66" s="14"/>
      <c r="D66" s="12"/>
      <c r="E66" s="12"/>
      <c r="F66" s="40">
        <f>F67+F74+F70</f>
        <v>4302.7</v>
      </c>
    </row>
    <row r="67" spans="1:6" ht="17.25" customHeight="1">
      <c r="A67" s="13" t="s">
        <v>21</v>
      </c>
      <c r="B67" s="14" t="s">
        <v>45</v>
      </c>
      <c r="C67" s="14" t="s">
        <v>51</v>
      </c>
      <c r="D67" s="12"/>
      <c r="E67" s="12"/>
      <c r="F67" s="40">
        <f>F68</f>
        <v>773</v>
      </c>
    </row>
    <row r="68" spans="1:6" ht="17.25" customHeight="1">
      <c r="A68" s="26" t="s">
        <v>89</v>
      </c>
      <c r="B68" s="14" t="s">
        <v>45</v>
      </c>
      <c r="C68" s="14" t="s">
        <v>51</v>
      </c>
      <c r="D68" s="28" t="s">
        <v>59</v>
      </c>
      <c r="E68" s="12"/>
      <c r="F68" s="40">
        <f>F69</f>
        <v>773</v>
      </c>
    </row>
    <row r="69" spans="1:6" ht="128.25" customHeight="1">
      <c r="A69" s="34" t="s">
        <v>108</v>
      </c>
      <c r="B69" s="14" t="s">
        <v>45</v>
      </c>
      <c r="C69" s="14" t="s">
        <v>51</v>
      </c>
      <c r="D69" s="28" t="s">
        <v>59</v>
      </c>
      <c r="E69" s="12">
        <v>200</v>
      </c>
      <c r="F69" s="40">
        <v>773</v>
      </c>
    </row>
    <row r="70" spans="1:6" ht="21.75" customHeight="1">
      <c r="A70" s="26" t="s">
        <v>95</v>
      </c>
      <c r="B70" s="27" t="s">
        <v>45</v>
      </c>
      <c r="C70" s="27" t="s">
        <v>55</v>
      </c>
      <c r="D70" s="28"/>
      <c r="E70" s="28"/>
      <c r="F70" s="40">
        <f>F71</f>
        <v>882.4</v>
      </c>
    </row>
    <row r="71" spans="1:6" ht="19.5" customHeight="1">
      <c r="A71" s="26" t="s">
        <v>89</v>
      </c>
      <c r="B71" s="27" t="s">
        <v>45</v>
      </c>
      <c r="C71" s="27" t="s">
        <v>55</v>
      </c>
      <c r="D71" s="28" t="s">
        <v>59</v>
      </c>
      <c r="E71" s="28"/>
      <c r="F71" s="40">
        <f>F72+F73</f>
        <v>882.4</v>
      </c>
    </row>
    <row r="72" spans="1:6" ht="46.5" customHeight="1">
      <c r="A72" s="26" t="s">
        <v>96</v>
      </c>
      <c r="B72" s="27" t="s">
        <v>45</v>
      </c>
      <c r="C72" s="27" t="s">
        <v>55</v>
      </c>
      <c r="D72" s="28" t="s">
        <v>59</v>
      </c>
      <c r="E72" s="28">
        <v>200</v>
      </c>
      <c r="F72" s="40">
        <v>800</v>
      </c>
    </row>
    <row r="73" spans="1:6" ht="81" customHeight="1">
      <c r="A73" s="37" t="s">
        <v>119</v>
      </c>
      <c r="B73" s="38" t="s">
        <v>45</v>
      </c>
      <c r="C73" s="38" t="s">
        <v>55</v>
      </c>
      <c r="D73" s="36" t="s">
        <v>59</v>
      </c>
      <c r="E73" s="36">
        <v>200</v>
      </c>
      <c r="F73" s="40">
        <v>82.4</v>
      </c>
    </row>
    <row r="74" spans="1:6" ht="15.75">
      <c r="A74" s="13" t="s">
        <v>22</v>
      </c>
      <c r="B74" s="14" t="s">
        <v>45</v>
      </c>
      <c r="C74" s="14" t="s">
        <v>49</v>
      </c>
      <c r="D74" s="12"/>
      <c r="E74" s="12"/>
      <c r="F74" s="40">
        <f>F75</f>
        <v>2647.3</v>
      </c>
    </row>
    <row r="75" spans="1:6" ht="15.75">
      <c r="A75" s="26" t="s">
        <v>89</v>
      </c>
      <c r="B75" s="22" t="s">
        <v>45</v>
      </c>
      <c r="C75" s="22" t="s">
        <v>49</v>
      </c>
      <c r="D75" s="12"/>
      <c r="E75" s="12"/>
      <c r="F75" s="40">
        <f>F76</f>
        <v>2647.3</v>
      </c>
    </row>
    <row r="76" spans="1:6" ht="47.25">
      <c r="A76" s="37" t="s">
        <v>120</v>
      </c>
      <c r="B76" s="14" t="s">
        <v>45</v>
      </c>
      <c r="C76" s="14" t="s">
        <v>49</v>
      </c>
      <c r="D76" s="28" t="s">
        <v>59</v>
      </c>
      <c r="E76" s="12">
        <v>200</v>
      </c>
      <c r="F76" s="40">
        <v>2647.3</v>
      </c>
    </row>
    <row r="77" spans="1:6" ht="18" customHeight="1">
      <c r="A77" s="13" t="s">
        <v>23</v>
      </c>
      <c r="B77" s="14" t="s">
        <v>51</v>
      </c>
      <c r="C77" s="14"/>
      <c r="D77" s="12"/>
      <c r="E77" s="12"/>
      <c r="F77" s="40">
        <f>F78+F88</f>
        <v>43094.81662</v>
      </c>
    </row>
    <row r="78" spans="1:6" ht="15.75">
      <c r="A78" s="13" t="s">
        <v>24</v>
      </c>
      <c r="B78" s="14" t="s">
        <v>51</v>
      </c>
      <c r="C78" s="14" t="s">
        <v>42</v>
      </c>
      <c r="D78" s="12"/>
      <c r="E78" s="12"/>
      <c r="F78" s="40">
        <f>F79+F83</f>
        <v>15882.91662</v>
      </c>
    </row>
    <row r="79" spans="1:6" ht="15.75">
      <c r="A79" s="37" t="s">
        <v>48</v>
      </c>
      <c r="B79" s="38" t="s">
        <v>51</v>
      </c>
      <c r="C79" s="38" t="s">
        <v>42</v>
      </c>
      <c r="D79" s="36"/>
      <c r="E79" s="36"/>
      <c r="F79" s="40">
        <f>F80</f>
        <v>5254.62587</v>
      </c>
    </row>
    <row r="80" spans="1:6" ht="47.25">
      <c r="A80" s="37" t="s">
        <v>121</v>
      </c>
      <c r="B80" s="38" t="s">
        <v>51</v>
      </c>
      <c r="C80" s="38" t="s">
        <v>42</v>
      </c>
      <c r="D80" s="36" t="s">
        <v>58</v>
      </c>
      <c r="E80" s="36"/>
      <c r="F80" s="40">
        <f>F81+F82</f>
        <v>5254.62587</v>
      </c>
    </row>
    <row r="81" spans="1:6" ht="31.5">
      <c r="A81" s="37" t="s">
        <v>18</v>
      </c>
      <c r="B81" s="38" t="s">
        <v>51</v>
      </c>
      <c r="C81" s="38" t="s">
        <v>42</v>
      </c>
      <c r="D81" s="36" t="s">
        <v>58</v>
      </c>
      <c r="E81" s="36">
        <v>200</v>
      </c>
      <c r="F81" s="40">
        <v>10.50925</v>
      </c>
    </row>
    <row r="82" spans="1:6" ht="63">
      <c r="A82" s="37" t="s">
        <v>122</v>
      </c>
      <c r="B82" s="38" t="s">
        <v>51</v>
      </c>
      <c r="C82" s="38" t="s">
        <v>42</v>
      </c>
      <c r="D82" s="36" t="s">
        <v>58</v>
      </c>
      <c r="E82" s="36">
        <v>200</v>
      </c>
      <c r="F82" s="40">
        <v>5244.11662</v>
      </c>
    </row>
    <row r="83" spans="1:6" ht="15.75">
      <c r="A83" s="26" t="s">
        <v>97</v>
      </c>
      <c r="B83" s="22" t="s">
        <v>51</v>
      </c>
      <c r="C83" s="22" t="s">
        <v>42</v>
      </c>
      <c r="D83" s="23" t="s">
        <v>59</v>
      </c>
      <c r="E83" s="12"/>
      <c r="F83" s="40">
        <f>F84+F85+F86+F87</f>
        <v>10628.29075</v>
      </c>
    </row>
    <row r="84" spans="1:6" ht="45" customHeight="1">
      <c r="A84" s="26" t="s">
        <v>98</v>
      </c>
      <c r="B84" s="14" t="s">
        <v>51</v>
      </c>
      <c r="C84" s="14" t="s">
        <v>42</v>
      </c>
      <c r="D84" s="23" t="s">
        <v>59</v>
      </c>
      <c r="E84" s="12">
        <v>200</v>
      </c>
      <c r="F84" s="40">
        <v>6820</v>
      </c>
    </row>
    <row r="85" spans="1:6" ht="50.25" customHeight="1">
      <c r="A85" s="26" t="s">
        <v>99</v>
      </c>
      <c r="B85" s="14" t="s">
        <v>51</v>
      </c>
      <c r="C85" s="14" t="s">
        <v>42</v>
      </c>
      <c r="D85" s="23" t="s">
        <v>59</v>
      </c>
      <c r="E85" s="12">
        <v>200</v>
      </c>
      <c r="F85" s="40">
        <v>960.8</v>
      </c>
    </row>
    <row r="86" spans="1:6" ht="50.25" customHeight="1">
      <c r="A86" s="26" t="s">
        <v>100</v>
      </c>
      <c r="B86" s="14" t="s">
        <v>51</v>
      </c>
      <c r="C86" s="14" t="s">
        <v>42</v>
      </c>
      <c r="D86" s="23" t="s">
        <v>59</v>
      </c>
      <c r="E86" s="12">
        <v>200</v>
      </c>
      <c r="F86" s="40">
        <v>350</v>
      </c>
    </row>
    <row r="87" spans="1:6" ht="16.5" customHeight="1">
      <c r="A87" s="26" t="s">
        <v>101</v>
      </c>
      <c r="B87" s="27" t="s">
        <v>51</v>
      </c>
      <c r="C87" s="27" t="s">
        <v>42</v>
      </c>
      <c r="D87" s="28" t="s">
        <v>59</v>
      </c>
      <c r="E87" s="28">
        <v>200</v>
      </c>
      <c r="F87" s="40">
        <f>2489.49075+8</f>
        <v>2497.49075</v>
      </c>
    </row>
    <row r="88" spans="1:6" ht="31.5">
      <c r="A88" s="13" t="s">
        <v>74</v>
      </c>
      <c r="B88" s="14" t="s">
        <v>51</v>
      </c>
      <c r="C88" s="14" t="s">
        <v>51</v>
      </c>
      <c r="D88" s="12"/>
      <c r="E88" s="12"/>
      <c r="F88" s="40">
        <f>F89</f>
        <v>27211.9</v>
      </c>
    </row>
    <row r="89" spans="1:6" ht="19.5" customHeight="1">
      <c r="A89" s="26" t="s">
        <v>97</v>
      </c>
      <c r="B89" s="14" t="s">
        <v>51</v>
      </c>
      <c r="C89" s="14" t="s">
        <v>51</v>
      </c>
      <c r="D89" s="12" t="s">
        <v>59</v>
      </c>
      <c r="E89" s="12"/>
      <c r="F89" s="40">
        <f>F91+F92+F90</f>
        <v>27211.9</v>
      </c>
    </row>
    <row r="90" spans="1:6" ht="86.25" customHeight="1">
      <c r="A90" s="26" t="s">
        <v>79</v>
      </c>
      <c r="B90" s="27" t="s">
        <v>51</v>
      </c>
      <c r="C90" s="27" t="s">
        <v>51</v>
      </c>
      <c r="D90" s="28" t="s">
        <v>59</v>
      </c>
      <c r="E90" s="28">
        <v>100</v>
      </c>
      <c r="F90" s="40">
        <v>19507.5</v>
      </c>
    </row>
    <row r="91" spans="1:6" ht="36.75" customHeight="1">
      <c r="A91" s="13" t="s">
        <v>18</v>
      </c>
      <c r="B91" s="14" t="s">
        <v>51</v>
      </c>
      <c r="C91" s="14" t="s">
        <v>51</v>
      </c>
      <c r="D91" s="12" t="s">
        <v>59</v>
      </c>
      <c r="E91" s="12">
        <v>200</v>
      </c>
      <c r="F91" s="40">
        <v>6661.4</v>
      </c>
    </row>
    <row r="92" spans="1:6" ht="21.75" customHeight="1">
      <c r="A92" s="26" t="s">
        <v>5</v>
      </c>
      <c r="B92" s="14" t="s">
        <v>51</v>
      </c>
      <c r="C92" s="14" t="s">
        <v>51</v>
      </c>
      <c r="D92" s="12" t="s">
        <v>59</v>
      </c>
      <c r="E92" s="12">
        <v>800</v>
      </c>
      <c r="F92" s="40">
        <v>1043</v>
      </c>
    </row>
    <row r="93" spans="1:6" ht="15.75">
      <c r="A93" s="13" t="s">
        <v>75</v>
      </c>
      <c r="B93" s="14" t="s">
        <v>53</v>
      </c>
      <c r="C93" s="14"/>
      <c r="D93" s="12"/>
      <c r="E93" s="12"/>
      <c r="F93" s="40">
        <f>F94</f>
        <v>300</v>
      </c>
    </row>
    <row r="94" spans="1:6" ht="23.25" customHeight="1">
      <c r="A94" s="26" t="s">
        <v>103</v>
      </c>
      <c r="B94" s="14" t="s">
        <v>53</v>
      </c>
      <c r="C94" s="14" t="s">
        <v>53</v>
      </c>
      <c r="D94" s="12"/>
      <c r="E94" s="12"/>
      <c r="F94" s="40">
        <f>F95</f>
        <v>300</v>
      </c>
    </row>
    <row r="95" spans="1:6" ht="24" customHeight="1">
      <c r="A95" s="26" t="s">
        <v>48</v>
      </c>
      <c r="B95" s="27" t="s">
        <v>53</v>
      </c>
      <c r="C95" s="27" t="s">
        <v>53</v>
      </c>
      <c r="D95" s="12"/>
      <c r="E95" s="12"/>
      <c r="F95" s="40">
        <f>F96</f>
        <v>300</v>
      </c>
    </row>
    <row r="96" spans="1:6" ht="66.75" customHeight="1">
      <c r="A96" s="32" t="s">
        <v>102</v>
      </c>
      <c r="B96" s="14" t="s">
        <v>53</v>
      </c>
      <c r="C96" s="14" t="s">
        <v>53</v>
      </c>
      <c r="D96" s="28" t="s">
        <v>64</v>
      </c>
      <c r="E96" s="12"/>
      <c r="F96" s="40">
        <f>F97+F101</f>
        <v>300</v>
      </c>
    </row>
    <row r="97" spans="1:6" ht="35.25" customHeight="1">
      <c r="A97" s="13" t="s">
        <v>9</v>
      </c>
      <c r="B97" s="14" t="s">
        <v>53</v>
      </c>
      <c r="C97" s="14" t="s">
        <v>53</v>
      </c>
      <c r="D97" s="28" t="s">
        <v>64</v>
      </c>
      <c r="E97" s="12">
        <v>200</v>
      </c>
      <c r="F97" s="40">
        <v>100</v>
      </c>
    </row>
    <row r="98" spans="1:6" ht="0.75" customHeight="1" hidden="1">
      <c r="A98" s="63" t="s">
        <v>80</v>
      </c>
      <c r="B98" s="59" t="s">
        <v>53</v>
      </c>
      <c r="C98" s="59" t="s">
        <v>53</v>
      </c>
      <c r="D98" s="48" t="s">
        <v>66</v>
      </c>
      <c r="E98" s="48"/>
      <c r="F98" s="55">
        <f>F100</f>
        <v>0</v>
      </c>
    </row>
    <row r="99" spans="1:6" ht="81.75" customHeight="1" hidden="1">
      <c r="A99" s="64"/>
      <c r="B99" s="59"/>
      <c r="C99" s="59"/>
      <c r="D99" s="48"/>
      <c r="E99" s="48"/>
      <c r="F99" s="56"/>
    </row>
    <row r="100" spans="1:6" ht="32.25" customHeight="1" hidden="1">
      <c r="A100" s="13" t="s">
        <v>9</v>
      </c>
      <c r="B100" s="14" t="s">
        <v>53</v>
      </c>
      <c r="C100" s="14" t="s">
        <v>53</v>
      </c>
      <c r="D100" s="12" t="s">
        <v>66</v>
      </c>
      <c r="E100" s="12">
        <v>200</v>
      </c>
      <c r="F100" s="40"/>
    </row>
    <row r="101" spans="1:6" ht="30" customHeight="1">
      <c r="A101" s="37" t="s">
        <v>4</v>
      </c>
      <c r="B101" s="38" t="s">
        <v>53</v>
      </c>
      <c r="C101" s="38" t="s">
        <v>53</v>
      </c>
      <c r="D101" s="36" t="s">
        <v>64</v>
      </c>
      <c r="E101" s="36">
        <v>300</v>
      </c>
      <c r="F101" s="40">
        <v>200</v>
      </c>
    </row>
    <row r="102" spans="1:6" ht="21.75" customHeight="1">
      <c r="A102" s="37" t="s">
        <v>125</v>
      </c>
      <c r="B102" s="14" t="s">
        <v>55</v>
      </c>
      <c r="C102" s="14"/>
      <c r="D102" s="12"/>
      <c r="E102" s="12"/>
      <c r="F102" s="40">
        <f>F103</f>
        <v>10000</v>
      </c>
    </row>
    <row r="103" spans="1:6" ht="21" customHeight="1">
      <c r="A103" s="3" t="s">
        <v>25</v>
      </c>
      <c r="B103" s="14" t="s">
        <v>55</v>
      </c>
      <c r="C103" s="14" t="s">
        <v>43</v>
      </c>
      <c r="D103" s="12"/>
      <c r="E103" s="12"/>
      <c r="F103" s="40">
        <f>F104</f>
        <v>10000</v>
      </c>
    </row>
    <row r="104" spans="1:6" ht="15.75">
      <c r="A104" s="15" t="s">
        <v>48</v>
      </c>
      <c r="B104" s="16" t="s">
        <v>67</v>
      </c>
      <c r="C104" s="16" t="s">
        <v>43</v>
      </c>
      <c r="D104" s="17"/>
      <c r="E104" s="12"/>
      <c r="F104" s="43">
        <f>F105</f>
        <v>10000</v>
      </c>
    </row>
    <row r="105" spans="1:6" ht="15.75">
      <c r="A105" s="58" t="s">
        <v>104</v>
      </c>
      <c r="B105" s="49" t="s">
        <v>55</v>
      </c>
      <c r="C105" s="49" t="s">
        <v>43</v>
      </c>
      <c r="D105" s="52" t="s">
        <v>68</v>
      </c>
      <c r="E105" s="48"/>
      <c r="F105" s="55">
        <f>F108+F109</f>
        <v>10000</v>
      </c>
    </row>
    <row r="106" spans="1:6" ht="30.75" customHeight="1">
      <c r="A106" s="58"/>
      <c r="B106" s="50"/>
      <c r="C106" s="50"/>
      <c r="D106" s="53"/>
      <c r="E106" s="48"/>
      <c r="F106" s="57"/>
    </row>
    <row r="107" spans="1:6" ht="18" customHeight="1">
      <c r="A107" s="58"/>
      <c r="B107" s="51"/>
      <c r="C107" s="51"/>
      <c r="D107" s="54"/>
      <c r="E107" s="48"/>
      <c r="F107" s="56"/>
    </row>
    <row r="108" spans="1:6" ht="30" customHeight="1">
      <c r="A108" s="26" t="s">
        <v>105</v>
      </c>
      <c r="B108" s="14" t="s">
        <v>55</v>
      </c>
      <c r="C108" s="14" t="s">
        <v>43</v>
      </c>
      <c r="D108" s="28" t="s">
        <v>68</v>
      </c>
      <c r="E108" s="12">
        <v>500</v>
      </c>
      <c r="F108" s="40">
        <v>10000</v>
      </c>
    </row>
    <row r="109" spans="1:6" ht="33" customHeight="1" hidden="1">
      <c r="A109" s="24" t="s">
        <v>81</v>
      </c>
      <c r="B109" s="14" t="s">
        <v>55</v>
      </c>
      <c r="C109" s="14" t="s">
        <v>43</v>
      </c>
      <c r="D109" s="23" t="s">
        <v>69</v>
      </c>
      <c r="E109" s="12">
        <v>600</v>
      </c>
      <c r="F109" s="40"/>
    </row>
    <row r="110" spans="1:6" ht="21" customHeight="1">
      <c r="A110" s="13" t="s">
        <v>26</v>
      </c>
      <c r="B110" s="14">
        <v>10</v>
      </c>
      <c r="C110" s="14"/>
      <c r="D110" s="12"/>
      <c r="E110" s="12"/>
      <c r="F110" s="40">
        <f>F111+F118+F115</f>
        <v>1776</v>
      </c>
    </row>
    <row r="111" spans="1:6" ht="19.5" customHeight="1">
      <c r="A111" s="13" t="s">
        <v>27</v>
      </c>
      <c r="B111" s="14">
        <v>10</v>
      </c>
      <c r="C111" s="14" t="s">
        <v>43</v>
      </c>
      <c r="D111" s="12"/>
      <c r="E111" s="12"/>
      <c r="F111" s="40">
        <f>F112</f>
        <v>1210</v>
      </c>
    </row>
    <row r="112" spans="1:6" ht="26.25" customHeight="1">
      <c r="A112" s="26" t="s">
        <v>89</v>
      </c>
      <c r="B112" s="14" t="s">
        <v>70</v>
      </c>
      <c r="C112" s="14" t="s">
        <v>43</v>
      </c>
      <c r="D112" s="12"/>
      <c r="E112" s="12"/>
      <c r="F112" s="40">
        <f>F113</f>
        <v>1210</v>
      </c>
    </row>
    <row r="113" spans="1:6" ht="15.75">
      <c r="A113" s="58" t="s">
        <v>4</v>
      </c>
      <c r="B113" s="59">
        <v>10</v>
      </c>
      <c r="C113" s="59" t="s">
        <v>43</v>
      </c>
      <c r="D113" s="48" t="s">
        <v>59</v>
      </c>
      <c r="E113" s="48">
        <v>300</v>
      </c>
      <c r="F113" s="55">
        <v>1210</v>
      </c>
    </row>
    <row r="114" spans="1:6" ht="15.75">
      <c r="A114" s="58"/>
      <c r="B114" s="59"/>
      <c r="C114" s="59"/>
      <c r="D114" s="48"/>
      <c r="E114" s="48"/>
      <c r="F114" s="56"/>
    </row>
    <row r="115" spans="1:6" ht="15.75">
      <c r="A115" s="37" t="s">
        <v>123</v>
      </c>
      <c r="B115" s="38" t="s">
        <v>70</v>
      </c>
      <c r="C115" s="38" t="s">
        <v>42</v>
      </c>
      <c r="D115" s="36"/>
      <c r="E115" s="36"/>
      <c r="F115" s="42">
        <f>F116</f>
        <v>66</v>
      </c>
    </row>
    <row r="116" spans="1:6" ht="15.75">
      <c r="A116" s="37" t="s">
        <v>97</v>
      </c>
      <c r="B116" s="38" t="s">
        <v>50</v>
      </c>
      <c r="C116" s="38" t="s">
        <v>42</v>
      </c>
      <c r="D116" s="36" t="s">
        <v>59</v>
      </c>
      <c r="E116" s="36"/>
      <c r="F116" s="42">
        <f>F117</f>
        <v>66</v>
      </c>
    </row>
    <row r="117" spans="1:6" ht="32.25" customHeight="1">
      <c r="A117" s="39" t="s">
        <v>124</v>
      </c>
      <c r="B117" s="38" t="s">
        <v>50</v>
      </c>
      <c r="C117" s="38" t="s">
        <v>42</v>
      </c>
      <c r="D117" s="36" t="s">
        <v>59</v>
      </c>
      <c r="E117" s="36">
        <v>300</v>
      </c>
      <c r="F117" s="42">
        <v>66</v>
      </c>
    </row>
    <row r="118" spans="1:6" ht="15.75">
      <c r="A118" s="37" t="s">
        <v>28</v>
      </c>
      <c r="B118" s="14">
        <v>10</v>
      </c>
      <c r="C118" s="14" t="s">
        <v>45</v>
      </c>
      <c r="D118" s="12"/>
      <c r="E118" s="12"/>
      <c r="F118" s="40">
        <f>F119</f>
        <v>500</v>
      </c>
    </row>
    <row r="119" spans="1:6" ht="15.75">
      <c r="A119" s="13" t="s">
        <v>48</v>
      </c>
      <c r="B119" s="14" t="s">
        <v>50</v>
      </c>
      <c r="C119" s="14" t="s">
        <v>45</v>
      </c>
      <c r="D119" s="36" t="s">
        <v>61</v>
      </c>
      <c r="E119" s="12"/>
      <c r="F119" s="41">
        <f>F120</f>
        <v>500</v>
      </c>
    </row>
    <row r="120" spans="1:6" ht="15.75">
      <c r="A120" s="58" t="s">
        <v>106</v>
      </c>
      <c r="B120" s="59">
        <v>10</v>
      </c>
      <c r="C120" s="61" t="s">
        <v>45</v>
      </c>
      <c r="D120" s="52" t="s">
        <v>61</v>
      </c>
      <c r="E120" s="62"/>
      <c r="F120" s="55">
        <f>F123</f>
        <v>500</v>
      </c>
    </row>
    <row r="121" spans="1:6" ht="15.75">
      <c r="A121" s="58"/>
      <c r="B121" s="59"/>
      <c r="C121" s="61"/>
      <c r="D121" s="53"/>
      <c r="E121" s="62"/>
      <c r="F121" s="57"/>
    </row>
    <row r="122" spans="1:6" ht="34.5" customHeight="1">
      <c r="A122" s="58"/>
      <c r="B122" s="59"/>
      <c r="C122" s="61"/>
      <c r="D122" s="54"/>
      <c r="E122" s="62"/>
      <c r="F122" s="56"/>
    </row>
    <row r="123" spans="1:6" ht="31.5">
      <c r="A123" s="26" t="s">
        <v>105</v>
      </c>
      <c r="B123" s="25">
        <v>10</v>
      </c>
      <c r="C123" s="25" t="s">
        <v>45</v>
      </c>
      <c r="D123" s="29" t="s">
        <v>61</v>
      </c>
      <c r="E123" s="23">
        <v>500</v>
      </c>
      <c r="F123" s="40">
        <v>500</v>
      </c>
    </row>
    <row r="124" spans="1:6" ht="15.75">
      <c r="A124" s="13" t="s">
        <v>29</v>
      </c>
      <c r="B124" s="14">
        <v>11</v>
      </c>
      <c r="C124" s="14"/>
      <c r="D124" s="12"/>
      <c r="E124" s="12"/>
      <c r="F124" s="40">
        <f>F125</f>
        <v>100</v>
      </c>
    </row>
    <row r="125" spans="1:6" ht="15.75">
      <c r="A125" s="13" t="s">
        <v>71</v>
      </c>
      <c r="B125" s="14">
        <v>11</v>
      </c>
      <c r="C125" s="14" t="s">
        <v>43</v>
      </c>
      <c r="D125" s="12"/>
      <c r="E125" s="12"/>
      <c r="F125" s="40">
        <f>F126</f>
        <v>100</v>
      </c>
    </row>
    <row r="126" spans="1:6" ht="15.75">
      <c r="A126" s="13" t="s">
        <v>48</v>
      </c>
      <c r="B126" s="22" t="s">
        <v>54</v>
      </c>
      <c r="C126" s="22" t="s">
        <v>43</v>
      </c>
      <c r="D126" s="12"/>
      <c r="E126" s="12"/>
      <c r="F126" s="40">
        <f>F127</f>
        <v>100</v>
      </c>
    </row>
    <row r="127" spans="1:6" ht="73.5" customHeight="1">
      <c r="A127" s="33" t="s">
        <v>107</v>
      </c>
      <c r="B127" s="14" t="s">
        <v>54</v>
      </c>
      <c r="C127" s="14" t="s">
        <v>43</v>
      </c>
      <c r="D127" s="28" t="s">
        <v>60</v>
      </c>
      <c r="E127" s="12"/>
      <c r="F127" s="40">
        <f>SUM(F128:F130)</f>
        <v>100</v>
      </c>
    </row>
    <row r="128" spans="1:6" ht="76.5" customHeight="1">
      <c r="A128" s="37" t="s">
        <v>2</v>
      </c>
      <c r="B128" s="38" t="s">
        <v>54</v>
      </c>
      <c r="C128" s="38" t="s">
        <v>43</v>
      </c>
      <c r="D128" s="36" t="s">
        <v>60</v>
      </c>
      <c r="E128" s="36">
        <v>100</v>
      </c>
      <c r="F128" s="40">
        <v>5</v>
      </c>
    </row>
    <row r="129" spans="1:6" ht="31.5">
      <c r="A129" s="37" t="s">
        <v>9</v>
      </c>
      <c r="B129" s="14">
        <v>11</v>
      </c>
      <c r="C129" s="14" t="s">
        <v>43</v>
      </c>
      <c r="D129" s="28" t="s">
        <v>60</v>
      </c>
      <c r="E129" s="12">
        <v>200</v>
      </c>
      <c r="F129" s="40">
        <v>60</v>
      </c>
    </row>
    <row r="130" spans="1:6" ht="35.25" customHeight="1">
      <c r="A130" s="37" t="s">
        <v>4</v>
      </c>
      <c r="B130" s="38" t="s">
        <v>54</v>
      </c>
      <c r="C130" s="38" t="s">
        <v>43</v>
      </c>
      <c r="D130" s="36" t="s">
        <v>60</v>
      </c>
      <c r="E130" s="36">
        <v>300</v>
      </c>
      <c r="F130" s="40">
        <v>35</v>
      </c>
    </row>
    <row r="131" spans="1:6" ht="21.75" customHeight="1">
      <c r="A131" s="37" t="s">
        <v>126</v>
      </c>
      <c r="B131" s="38" t="s">
        <v>52</v>
      </c>
      <c r="C131" s="38"/>
      <c r="D131" s="36"/>
      <c r="E131" s="36"/>
      <c r="F131" s="40">
        <f>F132</f>
        <v>1000</v>
      </c>
    </row>
    <row r="132" spans="1:6" ht="20.25" customHeight="1">
      <c r="A132" s="37" t="s">
        <v>127</v>
      </c>
      <c r="B132" s="38" t="s">
        <v>52</v>
      </c>
      <c r="C132" s="38" t="s">
        <v>44</v>
      </c>
      <c r="D132" s="36"/>
      <c r="E132" s="36"/>
      <c r="F132" s="40">
        <f>F133</f>
        <v>1000</v>
      </c>
    </row>
    <row r="133" spans="1:6" ht="20.25" customHeight="1">
      <c r="A133" s="37" t="s">
        <v>89</v>
      </c>
      <c r="B133" s="38" t="s">
        <v>52</v>
      </c>
      <c r="C133" s="38" t="s">
        <v>44</v>
      </c>
      <c r="D133" s="36" t="s">
        <v>59</v>
      </c>
      <c r="E133" s="36"/>
      <c r="F133" s="40">
        <f>F134</f>
        <v>1000</v>
      </c>
    </row>
    <row r="134" spans="1:6" ht="19.5" customHeight="1">
      <c r="A134" s="37" t="s">
        <v>5</v>
      </c>
      <c r="B134" s="38" t="s">
        <v>52</v>
      </c>
      <c r="C134" s="38" t="s">
        <v>44</v>
      </c>
      <c r="D134" s="36" t="s">
        <v>59</v>
      </c>
      <c r="E134" s="36">
        <v>800</v>
      </c>
      <c r="F134" s="40">
        <v>1000</v>
      </c>
    </row>
    <row r="135" spans="1:6" ht="35.25" customHeight="1">
      <c r="A135" s="13" t="s">
        <v>30</v>
      </c>
      <c r="B135" s="14">
        <v>13</v>
      </c>
      <c r="C135" s="14"/>
      <c r="D135" s="12"/>
      <c r="E135" s="12"/>
      <c r="F135" s="40">
        <f>F136</f>
        <v>180</v>
      </c>
    </row>
    <row r="136" spans="1:6" ht="35.25" customHeight="1">
      <c r="A136" s="3" t="s">
        <v>31</v>
      </c>
      <c r="B136" s="14">
        <v>13</v>
      </c>
      <c r="C136" s="14" t="s">
        <v>43</v>
      </c>
      <c r="D136" s="12"/>
      <c r="E136" s="12"/>
      <c r="F136" s="40">
        <f>F137</f>
        <v>180</v>
      </c>
    </row>
    <row r="137" spans="1:6" ht="15" customHeight="1">
      <c r="A137" s="26" t="s">
        <v>97</v>
      </c>
      <c r="B137" s="14">
        <v>13</v>
      </c>
      <c r="C137" s="14" t="s">
        <v>43</v>
      </c>
      <c r="D137" s="12" t="s">
        <v>62</v>
      </c>
      <c r="E137" s="12"/>
      <c r="F137" s="40">
        <f>F138</f>
        <v>180</v>
      </c>
    </row>
    <row r="138" spans="1:6" ht="33" customHeight="1">
      <c r="A138" s="13" t="s">
        <v>32</v>
      </c>
      <c r="B138" s="14">
        <v>13</v>
      </c>
      <c r="C138" s="14" t="s">
        <v>43</v>
      </c>
      <c r="D138" s="12" t="s">
        <v>59</v>
      </c>
      <c r="E138" s="12"/>
      <c r="F138" s="40">
        <f>F139</f>
        <v>180</v>
      </c>
    </row>
    <row r="139" spans="1:6" ht="37.5" customHeight="1">
      <c r="A139" s="13" t="s">
        <v>33</v>
      </c>
      <c r="B139" s="14">
        <v>13</v>
      </c>
      <c r="C139" s="14" t="s">
        <v>43</v>
      </c>
      <c r="D139" s="12" t="s">
        <v>59</v>
      </c>
      <c r="E139" s="12">
        <v>700</v>
      </c>
      <c r="F139" s="40">
        <v>180</v>
      </c>
    </row>
    <row r="140" spans="1:6" ht="33.75" customHeight="1">
      <c r="A140" s="13" t="s">
        <v>34</v>
      </c>
      <c r="B140" s="12" t="s">
        <v>35</v>
      </c>
      <c r="C140" s="12" t="s">
        <v>35</v>
      </c>
      <c r="D140" s="12" t="s">
        <v>35</v>
      </c>
      <c r="E140" s="12" t="s">
        <v>35</v>
      </c>
      <c r="F140" s="40">
        <f>F10+F52+F57+F66+F77+F93+F102+F110+F124+F135+F131</f>
        <v>75501.01662</v>
      </c>
    </row>
    <row r="141" ht="47.25" customHeight="1">
      <c r="A141" s="1" t="s">
        <v>36</v>
      </c>
    </row>
    <row r="142" spans="1:5" ht="31.5">
      <c r="A142" s="35" t="s">
        <v>109</v>
      </c>
      <c r="D142" s="4" t="s">
        <v>110</v>
      </c>
      <c r="E142" s="4" t="s">
        <v>111</v>
      </c>
    </row>
    <row r="143" ht="32.25" customHeight="1"/>
    <row r="144" ht="50.25" customHeight="1"/>
    <row r="148" ht="21" customHeight="1"/>
    <row r="149" ht="25.5" customHeight="1"/>
  </sheetData>
  <sheetProtection/>
  <mergeCells count="29">
    <mergeCell ref="E3:F3"/>
    <mergeCell ref="F120:F122"/>
    <mergeCell ref="E98:E99"/>
    <mergeCell ref="A120:A122"/>
    <mergeCell ref="B120:B122"/>
    <mergeCell ref="C120:C122"/>
    <mergeCell ref="E120:E122"/>
    <mergeCell ref="A105:A107"/>
    <mergeCell ref="A98:A99"/>
    <mergeCell ref="B98:B99"/>
    <mergeCell ref="C98:C99"/>
    <mergeCell ref="D98:D99"/>
    <mergeCell ref="D120:D122"/>
    <mergeCell ref="E1:F1"/>
    <mergeCell ref="E2:F2"/>
    <mergeCell ref="A6:F6"/>
    <mergeCell ref="A5:F5"/>
    <mergeCell ref="E113:E114"/>
    <mergeCell ref="B105:B107"/>
    <mergeCell ref="C105:C107"/>
    <mergeCell ref="D105:D107"/>
    <mergeCell ref="F98:F99"/>
    <mergeCell ref="E105:E107"/>
    <mergeCell ref="F113:F114"/>
    <mergeCell ref="F105:F107"/>
    <mergeCell ref="A113:A114"/>
    <mergeCell ref="B113:B114"/>
    <mergeCell ref="C113:C114"/>
    <mergeCell ref="D113:D114"/>
  </mergeCells>
  <printOptions/>
  <pageMargins left="0.5118110236220472" right="0" top="0" bottom="0" header="0.31496062992125984" footer="0.31496062992125984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Майя В. Горцуева</dc:creator>
  <cp:keywords/>
  <dc:description/>
  <cp:lastModifiedBy>XTreme.ws</cp:lastModifiedBy>
  <cp:lastPrinted>2020-11-13T12:28:19Z</cp:lastPrinted>
  <dcterms:created xsi:type="dcterms:W3CDTF">2017-02-17T13:45:19Z</dcterms:created>
  <dcterms:modified xsi:type="dcterms:W3CDTF">2020-11-19T12:18:48Z</dcterms:modified>
  <cp:category/>
  <cp:version/>
  <cp:contentType/>
  <cp:contentStatus/>
</cp:coreProperties>
</file>